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E:\AFFAIRES\2024\24.04_MOE-SECURISATION-BARRAGES\ETUDE\ACT\PHASE_2_TRAVAUX\BPU-DE\"/>
    </mc:Choice>
  </mc:AlternateContent>
  <xr:revisionPtr revIDLastSave="0" documentId="13_ncr:1_{A8EC40D7-5EAD-4EAD-BA84-FF28623F0484}" xr6:coauthVersionLast="47" xr6:coauthVersionMax="47" xr10:uidLastSave="{00000000-0000-0000-0000-000000000000}"/>
  <bookViews>
    <workbookView xWindow="-28920" yWindow="-120" windowWidth="29040" windowHeight="15720" tabRatio="836" xr2:uid="{00000000-000D-0000-FFFF-FFFF00000000}"/>
  </bookViews>
  <sheets>
    <sheet name="BPU" sheetId="27" r:id="rId1"/>
    <sheet name="DE" sheetId="62" r:id="rId2"/>
  </sheets>
  <definedNames>
    <definedName name="_xlnm.Print_Titles" localSheetId="0">BPU!$1:$1</definedName>
    <definedName name="_xlnm.Print_Titles" localSheetId="1">DE!$1:$3</definedName>
    <definedName name="_xlnm.Print_Area" localSheetId="0">BPU!$A$1:$C$576</definedName>
    <definedName name="_xlnm.Print_Area" localSheetId="1">DE!$A$1:$M$187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2" i="62" l="1"/>
  <c r="C164" i="62"/>
  <c r="C129" i="62"/>
  <c r="C80" i="62"/>
  <c r="C61" i="62"/>
  <c r="C42" i="62"/>
  <c r="B182" i="62"/>
  <c r="B164" i="62"/>
  <c r="B129" i="62"/>
  <c r="B80" i="62"/>
  <c r="B61" i="62"/>
  <c r="B42" i="62"/>
  <c r="N183" i="62" l="1"/>
  <c r="C184" i="62"/>
  <c r="B184" i="62"/>
  <c r="B183" i="62"/>
  <c r="C181" i="62"/>
  <c r="B181" i="62"/>
  <c r="N174" i="62"/>
  <c r="C180" i="62"/>
  <c r="B180" i="62"/>
  <c r="C179" i="62"/>
  <c r="B179" i="62"/>
  <c r="C178" i="62"/>
  <c r="B178" i="62"/>
  <c r="C177" i="62"/>
  <c r="B177" i="62"/>
  <c r="C176" i="62"/>
  <c r="B176" i="62"/>
  <c r="C175" i="62"/>
  <c r="B175" i="62"/>
  <c r="A175" i="62"/>
  <c r="B174" i="62"/>
  <c r="C173" i="62"/>
  <c r="B173" i="62"/>
  <c r="C172" i="62"/>
  <c r="B172" i="62"/>
  <c r="C171" i="62"/>
  <c r="B171" i="62"/>
  <c r="C170" i="62"/>
  <c r="B170" i="62"/>
  <c r="C169" i="62"/>
  <c r="B169" i="62"/>
  <c r="A169" i="62"/>
  <c r="B168" i="62"/>
  <c r="N165" i="62"/>
  <c r="C166" i="62"/>
  <c r="B166" i="62"/>
  <c r="B165" i="62"/>
  <c r="C163" i="62"/>
  <c r="B163" i="62"/>
  <c r="C162" i="62"/>
  <c r="B162" i="62"/>
  <c r="C161" i="62"/>
  <c r="B161" i="62"/>
  <c r="C160" i="62"/>
  <c r="B160" i="62"/>
  <c r="C159" i="62"/>
  <c r="B159" i="62"/>
  <c r="C158" i="62"/>
  <c r="B158" i="62"/>
  <c r="N156" i="62"/>
  <c r="C157" i="62"/>
  <c r="B157" i="62"/>
  <c r="A157" i="62"/>
  <c r="B156" i="62"/>
  <c r="C155" i="62"/>
  <c r="B155" i="62"/>
  <c r="C154" i="62"/>
  <c r="B154" i="62"/>
  <c r="C153" i="62"/>
  <c r="B153" i="62"/>
  <c r="C152" i="62"/>
  <c r="B152" i="62"/>
  <c r="C151" i="62"/>
  <c r="B151" i="62"/>
  <c r="A151" i="62"/>
  <c r="B150" i="62"/>
  <c r="N147" i="62"/>
  <c r="C148" i="62"/>
  <c r="B148" i="62"/>
  <c r="B147" i="62"/>
  <c r="C146" i="62"/>
  <c r="B146" i="62"/>
  <c r="C145" i="62"/>
  <c r="B145" i="62"/>
  <c r="C144" i="62"/>
  <c r="B144" i="62"/>
  <c r="C143" i="62"/>
  <c r="B143" i="62"/>
  <c r="C142" i="62"/>
  <c r="B142" i="62"/>
  <c r="C141" i="62"/>
  <c r="B141" i="62"/>
  <c r="C140" i="62"/>
  <c r="B140" i="62"/>
  <c r="A140" i="62"/>
  <c r="B139" i="62"/>
  <c r="C138" i="62"/>
  <c r="B138" i="62"/>
  <c r="C137" i="62"/>
  <c r="B137" i="62"/>
  <c r="C136" i="62"/>
  <c r="B136" i="62"/>
  <c r="C135" i="62"/>
  <c r="B135" i="62"/>
  <c r="C134" i="62"/>
  <c r="B134" i="62"/>
  <c r="A134" i="62"/>
  <c r="B133" i="62"/>
  <c r="C131" i="62"/>
  <c r="B131" i="62"/>
  <c r="N130" i="62"/>
  <c r="B130" i="62"/>
  <c r="C128" i="62"/>
  <c r="B128" i="62"/>
  <c r="C127" i="62"/>
  <c r="B127" i="62"/>
  <c r="C126" i="62"/>
  <c r="B126" i="62"/>
  <c r="C125" i="62"/>
  <c r="B125" i="62"/>
  <c r="C124" i="62"/>
  <c r="B124" i="62"/>
  <c r="C123" i="62"/>
  <c r="B123" i="62"/>
  <c r="C122" i="62"/>
  <c r="B122" i="62"/>
  <c r="A122" i="62"/>
  <c r="B121" i="62"/>
  <c r="C120" i="62"/>
  <c r="B120" i="62"/>
  <c r="C119" i="62"/>
  <c r="B119" i="62"/>
  <c r="C118" i="62"/>
  <c r="B118" i="62"/>
  <c r="C117" i="62"/>
  <c r="B117" i="62"/>
  <c r="C116" i="62"/>
  <c r="B116" i="62"/>
  <c r="A116" i="62"/>
  <c r="B115" i="62"/>
  <c r="N112" i="62"/>
  <c r="C113" i="62"/>
  <c r="B113" i="62"/>
  <c r="B112" i="62"/>
  <c r="C111" i="62"/>
  <c r="B111" i="62"/>
  <c r="C110" i="62"/>
  <c r="B110" i="62"/>
  <c r="C109" i="62"/>
  <c r="B109" i="62"/>
  <c r="C108" i="62"/>
  <c r="B108" i="62"/>
  <c r="C107" i="62"/>
  <c r="B107" i="62"/>
  <c r="C106" i="62"/>
  <c r="B106" i="62"/>
  <c r="C105" i="62"/>
  <c r="B105" i="62"/>
  <c r="A105" i="62"/>
  <c r="B104" i="62"/>
  <c r="C103" i="62"/>
  <c r="B103" i="62"/>
  <c r="C102" i="62"/>
  <c r="B102" i="62"/>
  <c r="C101" i="62"/>
  <c r="B101" i="62"/>
  <c r="N98" i="62"/>
  <c r="C100" i="62"/>
  <c r="B100" i="62"/>
  <c r="C99" i="62"/>
  <c r="B99" i="62"/>
  <c r="A99" i="62"/>
  <c r="B98" i="62"/>
  <c r="N95" i="62"/>
  <c r="C96" i="62"/>
  <c r="B96" i="62"/>
  <c r="B95" i="62"/>
  <c r="C94" i="62"/>
  <c r="B94" i="62"/>
  <c r="C93" i="62"/>
  <c r="B93" i="62"/>
  <c r="C92" i="62"/>
  <c r="B92" i="62"/>
  <c r="C91" i="62"/>
  <c r="B91" i="62"/>
  <c r="A91" i="62"/>
  <c r="B90" i="62"/>
  <c r="C89" i="62"/>
  <c r="B89" i="62"/>
  <c r="C88" i="62"/>
  <c r="B88" i="62"/>
  <c r="C87" i="62"/>
  <c r="B87" i="62"/>
  <c r="C86" i="62"/>
  <c r="B86" i="62"/>
  <c r="C85" i="62"/>
  <c r="B85" i="62"/>
  <c r="A85" i="62"/>
  <c r="N84" i="62"/>
  <c r="B84" i="62"/>
  <c r="N81" i="62"/>
  <c r="C82" i="62"/>
  <c r="B82" i="62"/>
  <c r="B81" i="62"/>
  <c r="C79" i="62"/>
  <c r="B79" i="62"/>
  <c r="C78" i="62"/>
  <c r="B78" i="62"/>
  <c r="C77" i="62"/>
  <c r="B77" i="62"/>
  <c r="C76" i="62"/>
  <c r="B76" i="62"/>
  <c r="C75" i="62"/>
  <c r="B75" i="62"/>
  <c r="C74" i="62"/>
  <c r="B74" i="62"/>
  <c r="N72" i="62"/>
  <c r="C73" i="62"/>
  <c r="B73" i="62"/>
  <c r="A73" i="62"/>
  <c r="B72" i="62"/>
  <c r="C71" i="62"/>
  <c r="B71" i="62"/>
  <c r="C70" i="62"/>
  <c r="B70" i="62"/>
  <c r="C69" i="62"/>
  <c r="B69" i="62"/>
  <c r="C68" i="62"/>
  <c r="B68" i="62"/>
  <c r="C67" i="62"/>
  <c r="B67" i="62"/>
  <c r="A67" i="62"/>
  <c r="B66" i="62"/>
  <c r="N63" i="62"/>
  <c r="C64" i="62"/>
  <c r="B64" i="62"/>
  <c r="B63" i="62"/>
  <c r="C62" i="62"/>
  <c r="B62" i="62"/>
  <c r="C60" i="62"/>
  <c r="B60" i="62"/>
  <c r="C59" i="62"/>
  <c r="B59" i="62"/>
  <c r="C58" i="62"/>
  <c r="B58" i="62"/>
  <c r="C57" i="62"/>
  <c r="B57" i="62"/>
  <c r="C56" i="62"/>
  <c r="B56" i="62"/>
  <c r="C55" i="62"/>
  <c r="B55" i="62"/>
  <c r="C54" i="62"/>
  <c r="B54" i="62"/>
  <c r="A54" i="62"/>
  <c r="N53" i="62"/>
  <c r="B53" i="62"/>
  <c r="C52" i="62"/>
  <c r="B52" i="62"/>
  <c r="C51" i="62"/>
  <c r="B51" i="62"/>
  <c r="C50" i="62"/>
  <c r="B50" i="62"/>
  <c r="C49" i="62"/>
  <c r="B49" i="62"/>
  <c r="C48" i="62"/>
  <c r="B48" i="62"/>
  <c r="A48" i="62"/>
  <c r="B47" i="62"/>
  <c r="C45" i="62"/>
  <c r="B45" i="62"/>
  <c r="C44" i="62"/>
  <c r="B44" i="62"/>
  <c r="A44" i="62"/>
  <c r="B43" i="62"/>
  <c r="C41" i="62"/>
  <c r="B41" i="62"/>
  <c r="C40" i="62"/>
  <c r="B40" i="62"/>
  <c r="C39" i="62"/>
  <c r="B39" i="62"/>
  <c r="C38" i="62"/>
  <c r="B38" i="62"/>
  <c r="C37" i="62"/>
  <c r="B37" i="62"/>
  <c r="B36" i="62"/>
  <c r="C35" i="62"/>
  <c r="B35" i="62"/>
  <c r="C34" i="62"/>
  <c r="B34" i="62"/>
  <c r="C33" i="62"/>
  <c r="B33" i="62"/>
  <c r="C32" i="62"/>
  <c r="B32" i="62"/>
  <c r="A32" i="62"/>
  <c r="B31" i="62"/>
  <c r="N28" i="62"/>
  <c r="C29" i="62"/>
  <c r="B29" i="62"/>
  <c r="B28" i="62"/>
  <c r="C27" i="62"/>
  <c r="B27" i="62"/>
  <c r="C26" i="62"/>
  <c r="B26" i="62"/>
  <c r="C25" i="62"/>
  <c r="B25" i="62"/>
  <c r="C24" i="62"/>
  <c r="B24" i="62"/>
  <c r="C23" i="62"/>
  <c r="B23" i="62"/>
  <c r="A23" i="62"/>
  <c r="B22" i="62"/>
  <c r="C21" i="62"/>
  <c r="B21" i="62"/>
  <c r="C20" i="62"/>
  <c r="B20" i="62"/>
  <c r="C19" i="62"/>
  <c r="B19" i="62"/>
  <c r="C18" i="62"/>
  <c r="B18" i="62"/>
  <c r="C17" i="62"/>
  <c r="B17" i="62"/>
  <c r="C16" i="62"/>
  <c r="B16" i="62"/>
  <c r="B15" i="62"/>
  <c r="C14" i="62"/>
  <c r="B14" i="62"/>
  <c r="C13" i="62"/>
  <c r="B13" i="62"/>
  <c r="A13" i="62"/>
  <c r="N12" i="62"/>
  <c r="B12" i="62"/>
  <c r="C11" i="62"/>
  <c r="B11" i="62"/>
  <c r="C10" i="62"/>
  <c r="B10" i="62"/>
  <c r="C9" i="62"/>
  <c r="B9" i="62"/>
  <c r="C8" i="62"/>
  <c r="B8" i="62"/>
  <c r="C7" i="62"/>
  <c r="B7" i="62"/>
  <c r="A7" i="62"/>
  <c r="B6" i="62"/>
  <c r="N36" i="62" l="1"/>
  <c r="N115" i="62"/>
  <c r="N168" i="62"/>
  <c r="O184" i="62" s="1"/>
  <c r="N104" i="62"/>
  <c r="N150" i="62"/>
  <c r="O166" i="62" s="1"/>
  <c r="O113" i="62"/>
  <c r="N121" i="62"/>
  <c r="N133" i="62"/>
  <c r="N15" i="62"/>
  <c r="N90" i="62"/>
  <c r="O96" i="62" s="1"/>
  <c r="N139" i="62"/>
  <c r="N31" i="62"/>
  <c r="N6" i="62"/>
  <c r="N22" i="62"/>
  <c r="N66" i="62"/>
  <c r="O82" i="62" s="1"/>
  <c r="N43" i="62"/>
  <c r="N47" i="62"/>
  <c r="O64" i="62" s="1"/>
  <c r="O148" i="62" l="1"/>
  <c r="O29" i="62"/>
  <c r="O131" i="62"/>
  <c r="O45" i="62"/>
  <c r="A232" i="27" l="1"/>
  <c r="A240" i="27" l="1"/>
  <c r="A92" i="62"/>
  <c r="A538" i="27"/>
  <c r="A45" i="62" l="1"/>
  <c r="A29" i="62"/>
  <c r="A158" i="62"/>
  <c r="A123" i="62"/>
  <c r="A55" i="62"/>
  <c r="A16" i="62"/>
  <c r="A176" i="62"/>
  <c r="A74" i="62"/>
  <c r="A93" i="62"/>
  <c r="A141" i="62"/>
  <c r="A106" i="62"/>
  <c r="A549" i="27" l="1"/>
  <c r="A148" i="62" l="1"/>
  <c r="A113" i="62"/>
  <c r="A131" i="62"/>
  <c r="A166" i="62"/>
  <c r="A64" i="62"/>
  <c r="A184" i="62"/>
  <c r="A96" i="62"/>
  <c r="A82" i="62"/>
  <c r="A478" i="27"/>
  <c r="A249" i="27"/>
  <c r="A17" i="62" l="1"/>
  <c r="A24" i="62"/>
  <c r="A487" i="27"/>
  <c r="A25" i="62" l="1"/>
  <c r="A204" i="27" l="1"/>
  <c r="A14" i="62" l="1"/>
  <c r="A495" i="27"/>
  <c r="A26" i="62" l="1"/>
  <c r="A504" i="27"/>
  <c r="A27" i="62" l="1"/>
  <c r="A513" i="27"/>
  <c r="A521" i="27" s="1"/>
  <c r="A258" i="27" l="1"/>
  <c r="A18" i="62" l="1"/>
  <c r="A267" i="27"/>
  <c r="A19" i="62" l="1"/>
  <c r="A274" i="27"/>
  <c r="A49" i="27"/>
  <c r="A135" i="62" l="1"/>
  <c r="A8" i="62"/>
  <c r="A86" i="62"/>
  <c r="A100" i="62"/>
  <c r="A152" i="62"/>
  <c r="A117" i="62"/>
  <c r="A170" i="62"/>
  <c r="A49" i="62"/>
  <c r="A33" i="62"/>
  <c r="A68" i="62"/>
  <c r="A20" i="62"/>
  <c r="A281" i="27"/>
  <c r="A85" i="27"/>
  <c r="A153" i="62" l="1"/>
  <c r="A69" i="62"/>
  <c r="A118" i="62"/>
  <c r="A171" i="62"/>
  <c r="A50" i="62"/>
  <c r="A34" i="62"/>
  <c r="A136" i="62"/>
  <c r="A101" i="62"/>
  <c r="A87" i="62"/>
  <c r="A9" i="62"/>
  <c r="A21" i="62"/>
  <c r="A119" i="27"/>
  <c r="A119" i="62" l="1"/>
  <c r="A172" i="62"/>
  <c r="A51" i="62"/>
  <c r="A35" i="62"/>
  <c r="A70" i="62"/>
  <c r="A88" i="62"/>
  <c r="A137" i="62"/>
  <c r="A10" i="62"/>
  <c r="A102" i="62"/>
  <c r="A154" i="62"/>
  <c r="A155" i="27"/>
  <c r="A173" i="62" l="1"/>
  <c r="A52" i="62"/>
  <c r="A71" i="62"/>
  <c r="A138" i="62"/>
  <c r="A89" i="62"/>
  <c r="A103" i="62"/>
  <c r="A155" i="62"/>
  <c r="A120" i="62"/>
  <c r="A184" i="27"/>
  <c r="A11" i="62" l="1"/>
  <c r="A290" i="27" l="1"/>
  <c r="A37" i="62" l="1"/>
  <c r="A299" i="27"/>
  <c r="A38" i="62" l="1"/>
  <c r="A308" i="27"/>
  <c r="A39" i="62" l="1"/>
  <c r="A317" i="27"/>
  <c r="A40" i="62" l="1"/>
  <c r="A326" i="27"/>
  <c r="A41" i="62" l="1"/>
  <c r="A335" i="27"/>
  <c r="A124" i="62" l="1"/>
  <c r="A56" i="62"/>
  <c r="A75" i="62"/>
  <c r="A177" i="62"/>
  <c r="A142" i="62"/>
  <c r="A159" i="62"/>
  <c r="A344" i="27"/>
  <c r="A143" i="62" l="1"/>
  <c r="A160" i="62"/>
  <c r="A178" i="62"/>
  <c r="A125" i="62"/>
  <c r="A76" i="62"/>
  <c r="A57" i="62"/>
  <c r="A353" i="27"/>
  <c r="A161" i="62" l="1"/>
  <c r="A126" i="62"/>
  <c r="A58" i="62"/>
  <c r="A179" i="62"/>
  <c r="A77" i="62"/>
  <c r="A144" i="62"/>
  <c r="A362" i="27"/>
  <c r="A107" i="62" l="1"/>
  <c r="A371" i="27"/>
  <c r="A108" i="62" l="1"/>
  <c r="A380" i="27"/>
  <c r="A109" i="62" l="1"/>
  <c r="A389" i="27"/>
  <c r="A398" i="27" l="1"/>
  <c r="A407" i="27" s="1"/>
  <c r="A434" i="27" s="1"/>
  <c r="A162" i="62"/>
  <c r="A127" i="62"/>
  <c r="A94" i="62"/>
  <c r="A59" i="62"/>
  <c r="A180" i="62"/>
  <c r="A78" i="62"/>
  <c r="A145" i="62"/>
  <c r="A459" i="27" l="1"/>
  <c r="A62" i="62" s="1"/>
  <c r="A182" i="62"/>
  <c r="A61" i="62"/>
  <c r="A42" i="62"/>
  <c r="A129" i="62"/>
  <c r="A164" i="62"/>
  <c r="A80" i="62"/>
  <c r="A128" i="62"/>
  <c r="A181" i="62"/>
  <c r="A60" i="62"/>
  <c r="A79" i="62"/>
  <c r="A111" i="62"/>
  <c r="A146" i="62"/>
  <c r="A163" i="62"/>
  <c r="A110" i="62"/>
</calcChain>
</file>

<file path=xl/sharedStrings.xml><?xml version="1.0" encoding="utf-8"?>
<sst xmlns="http://schemas.openxmlformats.org/spreadsheetml/2006/main" count="326" uniqueCount="204">
  <si>
    <t>PRIX</t>
  </si>
  <si>
    <t>DESIGNATION</t>
  </si>
  <si>
    <t>UNITE</t>
  </si>
  <si>
    <t>LONGUEUR</t>
  </si>
  <si>
    <t>LARGEUR</t>
  </si>
  <si>
    <t>HAUTEUR</t>
  </si>
  <si>
    <t>SURFACE</t>
  </si>
  <si>
    <t>VOLUME</t>
  </si>
  <si>
    <t>DENSITE</t>
  </si>
  <si>
    <t>NOMBRE</t>
  </si>
  <si>
    <t>QUANTITE</t>
  </si>
  <si>
    <t>PRIX UNITAIRE en € HT</t>
  </si>
  <si>
    <t>MONTANT PARTIEL en € HT</t>
  </si>
  <si>
    <t>TOTAL HT :</t>
  </si>
  <si>
    <t>TVA (20%) :</t>
  </si>
  <si>
    <t>TOTAL TTC :</t>
  </si>
  <si>
    <t>1. PREAMBULE</t>
  </si>
  <si>
    <t>1.1 PARTIES D'OUVRAGE COUVERTES PAR LE PRESENT BORDEREAU DES PRIX UNITAIRES ET FORFAITAIRES (BPUF)</t>
  </si>
  <si>
    <t>1.2 CONTENU DES PRIX</t>
  </si>
  <si>
    <t xml:space="preserve">1.3 DIFFICULTES, CONTRAINTES </t>
  </si>
  <si>
    <t>N°</t>
  </si>
  <si>
    <t>PRIX en Euros H.T.</t>
  </si>
  <si>
    <t>Le Forfait ...............................................................................</t>
  </si>
  <si>
    <t>1.4 MATERIEL DE CHANTIER</t>
  </si>
  <si>
    <t>Le présent Bordereau des Prix Unitaires et Forfaitaires couvre la rémunération de la totalité des fournitures, études, mises en œuvre et prestations de toutes natures, nécessaires à la réalisation de la totalité des travaux du présent Marché ainsi qu'à ceux de ses installations de chantier. 
Systématiquement, quand une tâche ou une prestation est prévue dans le CCTP, sa rémunération est explicitement incluse dans un ou plusieurs prix du présent bordereau, ou à défaut, forfaitairement dans l'ensemble des prix du Bordereau des Prix Unitaires et Forfaitaires. 
Seules, les prestations exclues explicitement par les pièces du Marché ne sont pas comprises.</t>
  </si>
  <si>
    <t xml:space="preserve">Outre les prescriptions du CCAG, du CCAP et du CCTP, les prix tiennent compte des dépenses énumérées ci-après à titre indicatif sans que cette énumération puisse être considérée comme limitative : 
• Les prix de ce Bordereau des Prix Unitaires et Forfaitaires sont réputés couvrir, outre les sujétions définies au CCAP, la rémunération du contrôle interne réalisé par l’Entrepreneur et nécessaire à la réalisation de tous les travaux ainsi que l'élaboration puis la mise à jour pendant la durée du chantier du PAQ et du PPSPS. 
• Les prix de ce Bordereau des Prix Unitaires et Forfaitaires sont réputés couvrir également les prestations de contrôle externe des travaux et des études qui n'apparaissent pas explicitement dans le sous-détail du prix correspondant et qui sont prévues au Marché. 
De même, les prestations du service topographique de l'Entrepreneur sont réputées incluses dès lors qu'un calcul de nivellement ou d'implantation est indispensable. 
Les prix de ce Bordereau des Prix Unitaires et Forfaitaires sont réputés couvrir, en outre, l'ensemble des essais d'étude, de convenance et de contrôle de toutes les fournitures et mises en œuvre.
</t>
  </si>
  <si>
    <t xml:space="preserve">Certaines contraintes ou difficultés sont signalées dans ce bordereau, mais l'ensemble des contraintes connues est signalé dans les descriptions des travaux du CCTP. Les prix unitaires et forfaitaires sont donc sensés les prendre en compte. 
Aucune plus-value pour travaux à plusieurs postes, de nuit ou hors des heures et jours normalement ouvrés, ne sera prise en compte.
</t>
  </si>
  <si>
    <t xml:space="preserve">Tous les frais de matériel nécessaire à la mise en oeuvre sont compris dans les prix. L'Entrepreneur devra tenir compte dans ses prix des frais des matériels pendant leur période de non utilisation résultant du planning ainsi que des arrêts hebdomadaires et journaliers résultant de l'organisation des postes de travail. 
En général, les frais d'installation et de repliement du matériel sont compris dans la mise en œuvre sauf quand des libellés de prix sont prévus explicitement pour ces tâches.
</t>
  </si>
  <si>
    <t>Dossier des Ouvrages Exécutés (DOE)</t>
  </si>
  <si>
    <t>Elagage, débroussaillage et évacuation</t>
  </si>
  <si>
    <t xml:space="preserve">Ce prix rémunère forfaitairement les prestations définies à l'article 32 du fascicule 65A du CCTG, aux articles 28 et 29 du CCAG et dans les documents particuliers du présent Marché. 
Il comprend notamment : 
- l'établissement, les modifications éventuelles et la remise au Maître d'œuvre :
       o de notes résumant les données et les hypothèses de calcul ainsi que les méthodes employées,
       o des plans d'exécution, plan d’implantation, études de détail, … 
       o des notes de calcul automatiques et manuelles, 
       o des métrés conformes aux plans visés "BPE". 
- les modifications des documents d'exécution nécessitées par l'évolution du chantier, 
- la participation aux réunions "études" à la demande du Maître d'Oeuvre, 
- les frais de tirage et de transmission des documents qui résultent des prescriptions du CCAP, notamment des documents relatifs à la coordination.
- l’ensemble des frais relatifs à l’organisation, à la gestion et au suivi de l’assurance qualité comprenant notamment : 
      o l’établissement du PAQ,
      o les mises à jour successives du PAQ,
      o l’ensemble des notes et fiches de suivi objet du PAQ,
- le contrôle interne à l’entreprise,
- l’établissement, les modifications éventuelles du PAE et du SOGED.
</t>
  </si>
  <si>
    <t>Ce prix rémunère forfaitairement les frais d'établissement et la fourniture d'un dossier de récolement (format papier et informatique) comprenant les notes de calculs, les plans, les spécifications, les méthodologies d'exécution, le planning d'exécution conformes à l'exécution. Ce prix sera réglé à la remise du dossier de récolement validé par le Maître d'Oeuvre.</t>
  </si>
  <si>
    <t xml:space="preserve">Ce prix rémunère forfaitairement les prestations d'élagage et de débroussaillage de la végétation présente dans l'emprise des travaux, main d'œuvre et sujétions comprises. Il comprend l'évacuation en décharge agréée aux frais de l'entrepreneur. </t>
  </si>
  <si>
    <t>Panneau de chantier</t>
  </si>
  <si>
    <t>INSTALLATIONS DE CHANTIER, ETUDES, DICT, RECOLEMENT</t>
  </si>
  <si>
    <t>Etudes d'exécution et contrôles</t>
  </si>
  <si>
    <t>DICT et demandes d'autorisation</t>
  </si>
  <si>
    <t>Ce prix rémunère forfaitairement :
- l'établissement avant le démarrage du chantier des DICT, 
- les éventuelles relances des concessionnaires, 
- la prise en compte des préconisations des concessionnaires, 
- les éventuelles réunions avec les représentants des concessionnaires sur site ou dans les locaux des concessionnaires, 
- les éventuelles opérations de piquetage, 
- les demandes d'autorisation de voirie nécessaires, 
Pour toutes sujétions.</t>
  </si>
  <si>
    <t>TRAVAUX PREALABLES</t>
  </si>
  <si>
    <t>TRAVAUX GENERAUX SUR OUVRAGE</t>
  </si>
  <si>
    <t>Travaux de reprise des maçonneries</t>
  </si>
  <si>
    <t>Ce prix rémunère au mètre carré de parement la purge des maçonneries et le rejointoiement. Il comprend l'enlèvement de toute végétation, la purge des joints et la fourniture et la mise en œuvre d'un mortier de rejointoiement. Pour toutes sujétions d'exécution et de mise en oeuvre.</t>
  </si>
  <si>
    <t>Fourniture et mise en œuvre d'un mortier de calage</t>
  </si>
  <si>
    <t xml:space="preserve">Ce prix rémunère au mètre carré la fourniture et la mise en œuvre d'un mortier de calage pour permettre la pose de la passerelle sur les bajoyers du pertuis. Pour toutes sujétions d'exécution et de mise en oeuvre. </t>
  </si>
  <si>
    <t>Renforcement structurel des appuis pour portique de relèvement de passerelle</t>
  </si>
  <si>
    <t>Ce prix rémunère forfaitairement la réalisation de 4 plots en béton armé de dimensions 0,50 m x 0,50 m x 0,50 m à réaliser dans l'emprise des poteaux de portiques de relèvement de la passerelle. Il comprend la dépose soignée par sciage du couronnement existant et son évacuation en décharge, les terrassements et l'évacuation en décharge des matériaux de déblais, la fourniture des armatures, leur mise en œuvre, les coffrages, la fourniture du béton, le bétonnage et la vibration du béton et le décoffrage y compris les éventuelles reprises.</t>
  </si>
  <si>
    <t>Mise en oeuvre d'une passerelle sur pertuis en acier galvanisé et équipée</t>
  </si>
  <si>
    <t>Ce prix rémunère forfaitairement l'amenée à pied d'œuvre  (y compris toutes les opérations de transport et de reprise depuis l'atelier de fabrication au site de pose) et la mise en œuvre de la passerelle sur pertuis ; main d'oeuvre et sujétions comprises.</t>
  </si>
  <si>
    <t>Fourniture d'un portique de relèvement de passerelle en acier galvanisé</t>
  </si>
  <si>
    <t>Mise en œuvre d'un portique de relèvement de passerelle en acier galvanisé</t>
  </si>
  <si>
    <t>Fourniture et mise en œuvre d'une ligne de vie multirail</t>
  </si>
  <si>
    <t>Fourniture et pose d'une armoire de commande</t>
  </si>
  <si>
    <t>Fourniture et mise en œuvre d'un dispositif de relèvement de passerelle</t>
  </si>
  <si>
    <t>Ce prix rémunère à l'unité la fourniture d'un portique de levage constitué de deux poteaux et d'une traverse supérieure en acier galvanisé conformément au schéma de principe décrit au CCTP et aux plans du marché. Il comprend les verrous de blocage en position haute et basse (2 unités par poteau), les percements nécessaires aux assemblages de la traverse aux poteaux et nécessaires à la pose du dispositif de relèvement, la boulonnerie inoxydable, les platines percées et soudées en pied des poteaux pour fixation sur site; main d'oeuvre et sujétions comprises.</t>
  </si>
  <si>
    <t>N° AFFAIRE : 24.04</t>
  </si>
  <si>
    <t>PROJET : SECURISATION BARRAGES</t>
  </si>
  <si>
    <t>Ce prix rémunère forfaitairement l'amenée à pied d'œuvre  (y compris toutes les opérations de transport et de reprise depuis l'atelier de fabrication au site de pose) et la mise en œuvre de deux portiques de relèvement de la passerelle (1 à chaque extrémité) ; main d'oeuvre et sujétions comprises.</t>
  </si>
  <si>
    <t>Ce prix rémunère forfaitairement la fourniture et la mise en œuvre du dispositif de relèvement de la passerelle tel que décrit aux paragraphes correspondant du CCTP. Il comprend les moteurs asynchrones avec frein et leur capotage, les crics, les crémaillères, les arbres de transmission, les motoréducteurs, les éléments de fixation et toute la boulonnerie inoxydable nécessaire, les fourreaux et câbles reliant les moteurs à l'armoire de commande. Main d'oeuvre et sujétion comprises.</t>
  </si>
  <si>
    <t xml:space="preserve">Ce prix rémunère à l'unité la fourniture et la mise en œuvre d'une armoire de commande inxoydable équipée et fixée à un poteau (y compris dispositif d'attache et boulonnerie inoxydable) conformément aux paragraphes correspondant du CCTP. Il comprend également la fourniture d'un poteau de fixation en acier galvanisé ou inoxydable muni de sa platine de fixation au génie civil et toute la boulonnerie nécessaire ainsi que les percements sur site. </t>
  </si>
  <si>
    <t>Ce prix rémunère, forfaitairement, les frais des installations de chantier - amenée et repliement du matériel compris - nécessaires pour mener à bien l'ensemble des travaux du présent Marché (frais d'installation éventuels des sous-traitants inclus) à l'exception des matériels rémunérés par ailleurs.
L'emplacement et l'aménagement de ces installations seront conformes au plan d’installation de chantier et devront être soumis à l'agrément du Maître d'Oeuvre. 
Il comprend notamment, et conformément à la note d’organisation du chantier :
- les aménagements de terrain, piste de chantier et traitement du terrain de la base-vie,
- une base-vie comprenant une salle de réunion suffisante pouvant accueilir 5 personnes,
- les installations électriques et fluides nécessaires aux besoins du chantier y compris tous les branchements aux réseaux, conformément aux recommandations du PGC et au code du travail ; l’installation électrique sera dimensionnée et réalisée pour la totalité des travaux compris au marché (bureaux, salle de réunion, ateliers, aires de stockage,…). L'entreprise devra être indépendante pour le fonctionnement en fluide du chantier et de sa base-vie.
- tous les frais de fonctionnement, d’entretien, de consommation des installations de chantier,
- la fourniture, la pose, l’entretien pendant toute la durée du chantier de clôtures (type HERAS de hauteur 2 m) et portails de chantier ainsi que les démarches auprès des organismes concernés,
- le repli de ces clôtures à la fin du chantier,
- les éventuels frais de location de terrains, autres que ceux prévus aux plans d’emprise de chantier,
- la fourniture et la mise en place de la signalisation et des dispositifs de protection et de sécurité du chantier, y compris leur maintenance de jour comme de nuit,
- les opérations de levés topographiques par un géomère expert agréé par le Maître d'oeuvre,
- l'amenée et le repli des matériels nécessaires à l'exécution des ouvrages, pour autant qu'ils ne soient pas payés par un autre prix forfaitaire,
- l’enlèvement en fin de chantier des matériaux non utilisés,
- les frais de coordination interne afin d'assurer l'ordonnancement, la coordination et le pilotage de l'ensemble du chantier,
- le repli des installations et la remise en état des lieux,
- les frais induits par la permanence et le gardiennage du chantier,
- tous les frais consécutifs à la protection des réseaux existants éventuels, à l’assainissement des installations de chantier et à la protection de l'environnement, conformément au CCTP. Ces frais concernent également la fourniture des documents relatifs à la mise en œuvre de ces protections et à tous les contrôles qui seront nécessaires,
- toutes les dispositions nécessaires à la sauvegarde de l'environnement et à la protection du milieu naturel. Le rejet de polluants dans le milieu naturel est interdit.
L'installation de chantier achevée et le matériel amené à pied d'œuvre, une fraction égale à soixante pour cent (60 %) de ce prix sera réglée à l'Entrepreneur. 
Le solde sera versé après le repliement de tous les matériels et installations, l'enlèvement des matériaux en excédent, la remise en état des lieux et le nettoyage des ouvrages.</t>
  </si>
  <si>
    <t>Le ml</t>
  </si>
  <si>
    <t>Le Forfait</t>
  </si>
  <si>
    <r>
      <t xml:space="preserve">VNF - DTCB
Remplacement et / ou rénovation des passerelles des barrages manuels
sur l'Yonne
</t>
    </r>
    <r>
      <rPr>
        <b/>
        <sz val="11"/>
        <rFont val="Arial"/>
        <family val="2"/>
      </rPr>
      <t>BORDEREAU DES PRIX UNITAIRES ET FORFAITAIRES</t>
    </r>
  </si>
  <si>
    <t xml:space="preserve">Vincelottes : Le Forfait </t>
  </si>
  <si>
    <t>i) Barrage de Vincelottes</t>
  </si>
  <si>
    <t>ii) Barrage de Belombre</t>
  </si>
  <si>
    <t>Belombre : Le Forfait</t>
  </si>
  <si>
    <t>iii) Barrage de la Chaînette</t>
  </si>
  <si>
    <t>La Chaînette : Le Forfait</t>
  </si>
  <si>
    <t>iv) Barrage de l'Île Brûlée</t>
  </si>
  <si>
    <t>L'Île Brûlée : Le Forfait</t>
  </si>
  <si>
    <t>v) Barrage des Dûmonts</t>
  </si>
  <si>
    <t>Les Dûmonts : Le Forfait</t>
  </si>
  <si>
    <t>vi) Barrage des Boisseaux</t>
  </si>
  <si>
    <t>Les Boisseaux : Le Forfait</t>
  </si>
  <si>
    <t>vii) Barrage de Monéteau</t>
  </si>
  <si>
    <t>Monéteau : Le Forfait</t>
  </si>
  <si>
    <t>viii) Barrage de Bassou</t>
  </si>
  <si>
    <t>Bassou : Le Forfait</t>
  </si>
  <si>
    <t>ix) Barrage de la Gravière</t>
  </si>
  <si>
    <t>La Gravière : Le Forfait</t>
  </si>
  <si>
    <t>x) Barrage de Péchoir</t>
  </si>
  <si>
    <t>Au forfait, ce prix rémunère la fourniture et la pose d'un panneau de chantier de dimensions 1.20x0.90m (précisant l'opération, le maître d'ouvrage, les financeurs, la maîtrise d'oeuvre et les entreprises), selon la maquette fournie par le maître d'ouvrage, y compris son affichage pendant toute la durée du chantier sur chaque site, sa dépose et son évacuation en fin de chantier, main d'oeuvre et sujétions comprises.</t>
  </si>
  <si>
    <t>Vincelottes : Le Forfait</t>
  </si>
  <si>
    <t>Vincelottes par hélitreuillage : Le Forfait</t>
  </si>
  <si>
    <t>Vincelottes : L'Unité</t>
  </si>
  <si>
    <t>TRAVAUX DE REMPLACEMENT DE PASSERELLE</t>
  </si>
  <si>
    <t>TRAVAUX DE REMPLACEMENT OU NETTOYAGE DE LIGNE DE VIE</t>
  </si>
  <si>
    <t>Vincelottes : le ml</t>
  </si>
  <si>
    <t>Belombre : le ml</t>
  </si>
  <si>
    <t>Nettoyage de la ligne de vie multirail existante</t>
  </si>
  <si>
    <t>Ce prix rémunère au mètre linéaire le nettoyage de la ligne de vie multirail existante. Pour toutes sujétions d'exécution et de main d'œuvre.</t>
  </si>
  <si>
    <t>i) Barrage de la Chaînette</t>
  </si>
  <si>
    <t>La Chaînette : le ml</t>
  </si>
  <si>
    <t>ii) Barrage de l'Île Brûlée</t>
  </si>
  <si>
    <t>L'Île Brûlée : Le ml</t>
  </si>
  <si>
    <t>iii) Barrage des Dûmonts</t>
  </si>
  <si>
    <t>Les Dûmonts : Le ml</t>
  </si>
  <si>
    <t>iv) Barrage des Boisseaux</t>
  </si>
  <si>
    <t>Les Boisseaux : Le ml</t>
  </si>
  <si>
    <t>Monéteau : Le ml</t>
  </si>
  <si>
    <t>Bassou : Le ml</t>
  </si>
  <si>
    <t>La Gravière : Le ml</t>
  </si>
  <si>
    <t>v) Barrage de Monéteau</t>
  </si>
  <si>
    <t>vi) Barrage de Bassou</t>
  </si>
  <si>
    <t>vii) Barrage de la Gravière</t>
  </si>
  <si>
    <t>viii) Barrage de Péchoir</t>
  </si>
  <si>
    <t>Péchoir : Le Forfait</t>
  </si>
  <si>
    <t>VINCELOTTES</t>
  </si>
  <si>
    <t>VNF - DTCB
Remplacement et / ou rénovation des passerelles 
des barrages manuels sur l'Yonne
DETAIL ESTIMATIF</t>
  </si>
  <si>
    <t>Ce prix rémunère forfaitairement la fourniture, la mise en œuvre et la dépose en fin de chantier d'un dispositif de batardage côté aval de la passe à aiguilles . Ce dispositif (big-bags ou autre) qui devra permettre d'empêcher les remontées d'eau par l'aval, comprend la réalisation de l'étanchéité pour permettre d'assécher la zone en amont de ce dernier, main d'oeuvre et sujétions comprises.</t>
  </si>
  <si>
    <t>Pose / dépose d'un batardeau côté amont par hélitreuillage</t>
  </si>
  <si>
    <t>Pose / dépose d'un batardeau côté aval par hélitreuillage</t>
  </si>
  <si>
    <t>Dépose de la passerelle existante</t>
  </si>
  <si>
    <t>Ce prix remunère forfaitairement la dépose de la passerelle existante et sa dépose en rive droite sur le parking ou à proximité, main d'oeuvre comprise. Pour toutes sujétions.</t>
  </si>
  <si>
    <t>Reprise et évacuation de la passerelle</t>
  </si>
  <si>
    <t xml:space="preserve">Le Forfait </t>
  </si>
  <si>
    <t>Fourniture d'une passerelle sur pertuis en acier galvanisé et équipée</t>
  </si>
  <si>
    <t>Pose de seuil avec taquets</t>
  </si>
  <si>
    <t>Fourniture et mise en œuvre de palan manuel</t>
  </si>
  <si>
    <t>Ce prix rémunère à l'unité la fourniture et la mise en œuvre de palan manuel de capacité 2000 kg similaire à celui installé sur le site de la Gravière y compris le système de fixation sur le portique, les chaines de manœuvre en acier inxoydable et son dispositif de capotage revêtu d'une peinture anti-corrosion. Main d'oeuvre et sujétions comprises.</t>
  </si>
  <si>
    <t>L'Unité</t>
  </si>
  <si>
    <t>L'unité</t>
  </si>
  <si>
    <t>Somme Vincelottes =</t>
  </si>
  <si>
    <t>LA CHAÎNETTE</t>
  </si>
  <si>
    <t>BELOMBRE</t>
  </si>
  <si>
    <t>Installations de chantier, amenée / repli matériel</t>
  </si>
  <si>
    <t xml:space="preserve">Fourniture et mise en œuvre de garde-corps </t>
  </si>
  <si>
    <t>Reprise de peinture des profilés métalliques de rive (cornière)</t>
  </si>
  <si>
    <t>Fourniture et mise en œuvre de lisse en teflon</t>
  </si>
  <si>
    <t>Dépose et évacuation de garde-corps</t>
  </si>
  <si>
    <t>Dépose et évacuation de ligne de vie existante</t>
  </si>
  <si>
    <t>Somme Belombre :</t>
  </si>
  <si>
    <t>Le m²</t>
  </si>
  <si>
    <t>Ce prix rémunère au mètre carré, le nettoyage haute pression des maçonneries. Il comprend la fourniture de tout le matériel nécessaire y compris la fourniture de l'énergie nécessaire au fonctionnement des lances hautes pression. Pour toutes sujétions d'exécution.</t>
  </si>
  <si>
    <r>
      <t>Le m</t>
    </r>
    <r>
      <rPr>
        <b/>
        <i/>
        <vertAlign val="superscript"/>
        <sz val="10"/>
        <rFont val="Arial"/>
        <family val="2"/>
      </rPr>
      <t>²</t>
    </r>
  </si>
  <si>
    <t>Nettoyage haute pression des maçonneries</t>
  </si>
  <si>
    <t>Décapage au dérouilleur pneumatique et brosse métallique</t>
  </si>
  <si>
    <t>Brossage métallique des potences et portiques</t>
  </si>
  <si>
    <t>Fourniture et mise en œuvre d'une peinture anti-corrosion</t>
  </si>
  <si>
    <t>Evacuation et traitement des déchets</t>
  </si>
  <si>
    <t xml:space="preserve">L'unité </t>
  </si>
  <si>
    <t>Remplacement du système de levage de passerelle</t>
  </si>
  <si>
    <t>Somme Chaînette :</t>
  </si>
  <si>
    <t>ÎLE BRÛLEE</t>
  </si>
  <si>
    <t>Somme ÎLE BRÛLEE :</t>
  </si>
  <si>
    <t>LES DÛMONTS</t>
  </si>
  <si>
    <t>Nettoyage haute pression et retouches de peinture</t>
  </si>
  <si>
    <t>Somme DÛMONTS :</t>
  </si>
  <si>
    <t>LES BOISSEAUX</t>
  </si>
  <si>
    <t>Préparation de surface sur passerelle galvanisée</t>
  </si>
  <si>
    <t>Reprise de galvanisation à froid</t>
  </si>
  <si>
    <t>MONETEAU</t>
  </si>
  <si>
    <t>Somme BOISSEAUX :</t>
  </si>
  <si>
    <t>Préparation de surface sur potence galvanisée</t>
  </si>
  <si>
    <t>Fourniture et mise en œuvre d'un système de récupération des déchets</t>
  </si>
  <si>
    <t>BASSOU</t>
  </si>
  <si>
    <t>Somme MONETEAU :</t>
  </si>
  <si>
    <t>Somme BASSOU :</t>
  </si>
  <si>
    <t>LA GRAVIERE</t>
  </si>
  <si>
    <t>Somme GRAVIERE :</t>
  </si>
  <si>
    <t>PECHOIR</t>
  </si>
  <si>
    <t>Péchoir : Le ml</t>
  </si>
  <si>
    <t>Somme PECHOIR :</t>
  </si>
  <si>
    <t>La Chaînette : le Forfait</t>
  </si>
  <si>
    <t>iii) Barrage des Boisseaux</t>
  </si>
  <si>
    <t>iv) Barrage de Monéteau</t>
  </si>
  <si>
    <t>v) Barrage de Bassou</t>
  </si>
  <si>
    <t>vi) Barrage de la Gravière</t>
  </si>
  <si>
    <t>vii) Barrage de Péchoir</t>
  </si>
  <si>
    <t>Ce prix rémunère forfaitairement la fourniture, la mise en œuvre et la dépose en fin de chantier d'un dispositif de batardage côté amont de la passe à aiguilles. Ce dispositif (big-bags ou autre) devra permettre le maintien de la ligne d'eau du plan d'eau en amont du barrage. Il comprend enfin la réalisation de l'étanchéité du dispositif pour permettre d'assécher la zone en aval de ce dernier, main d'oeuvre et sujétions comprises.</t>
  </si>
  <si>
    <t>Ce prix rémunère au mètre carré, le nettoyage haute pression des passerelles et les retouches de peintures anti-corrosion de finition. Il comprend la fourniture de tout le matériel nécessaire y compris la fourniture de l'énergie nécessaire au fonctionnement des lances hautes pression, la préparation du support et la reprise de peinture. Pour toutes sujétions d'exécution.</t>
  </si>
  <si>
    <t>Ce prix rémunère forfaitairement la reprise de la passerelle sur son lieu de dépose provisoire, son chargement sur camion et son transport et son évacuation en décharge agréée. Pour toutes sujétions.</t>
  </si>
  <si>
    <t>Ce prix rémunère forfaitairement la pose sur le radier de l'ouvrage de seuil avec taquets de blocage des aiguilles fourni à pied d'œuvre par le Maître d'Ouvrage. Il comprend les opérations de dépose nécessaires et de réfection du génie civil y compris les scellements. Pour toutes sujétions d'exécution.</t>
  </si>
  <si>
    <t>Dépose des lisses d'appui des aiguilles</t>
  </si>
  <si>
    <t>Ce prix rémunère au mètre linéaire la dépose des lisses d'appui des aiguilles, de tous les dispositifs de fixation ainsi que l'évacuation en décharge agréée. Pour toutes sujétions de main d'œuvre et d'exécution.</t>
  </si>
  <si>
    <t>Ce prix rémunère au mètre linéaire la fourniture à pied d'œuvre et la mise en œuvre de lisse en téflon y compris toute la boulonnerie inoxydable nécessaire à sa fixation. Pour toutes sujétions de main d'œuvre et d'exécution.</t>
  </si>
  <si>
    <t>Ce prix rémunère au mètre linéaire la dépose de garde-corps et son évacuation en décharge agréée. Il comprend la désolidarisation des poteaux. Pour toutes sujétions de main d'œuvre et d'exécution.</t>
  </si>
  <si>
    <t>Ce prix rémunère au mètre linéaire le décapage du profilé métallique, la fourniture et la mise en œuvre d'une peinture anti-corrosion certifiée ACQPA Im1. Pour toutes sujétions de main d'œuvre et d'exécution.</t>
  </si>
  <si>
    <t>Ce prix rémunère au mètre carré le décapage au dérouilleur pneumatique et à la brosse métallique. Pour toutes sujétions de main d'œuvre et d'exécution.</t>
  </si>
  <si>
    <t>Ce prix rémunère au mètre carré le brossage métallique des potences support de ligne de vie et / ou des portiques support d'arrache-aiguilles. Pour toutes sujétions de main d'œuvre et d'exécution.</t>
  </si>
  <si>
    <t>Ce prix rémunère au mètre carré hors recouvrement la fourniture et la mise en œuvre d'une couche primaire puis d'une couche de peinture non polluante certifiée ACQPA (Im1). Ces peintures devront répondre à toutes les normes en vigueur.
Il comprend toutes fournitures de matériaux, matériels et main d'œuvre nécessaires pour cette réalisation. Pour toutes sujétions d'exécution et de mise en oeuvre.</t>
  </si>
  <si>
    <t>Ce prix rémunère au mètre carré les opérations de préparation du support galvanisé (sur passerelle) en vue de la réfection de la galvanisation à froid. Pour toutes sujétions de main d'œuvre et d'exécution.</t>
  </si>
  <si>
    <t>Ce prix rémunère au mètre carré les opérations de préparation du support galvanisé (sur potence) en vue de la réfection de la galvanisation à froid. Pour toutes sujétions de main d'œuvre et d'exécution.</t>
  </si>
  <si>
    <t>Ce prix rémunère au mètre carré la reprise de galvanisation à froid du support (passerelle ou potence) après préparation du support. Pour toutes sujétions de main d'œuvre et d'exécution.</t>
  </si>
  <si>
    <t>Ce prix rémunère au mètre linéaire la fourniture et la fixation (par soudure ou boulonnage) d'une plinthe en acier de hauteur 10 cm et d'épaisseur 2 mm minimum. Il comprend également la boulonnerie inoxydable nécessaire ainsi que la protection anti-corrosion certifiée ACQPA Im1 y compris les retouches. Pour toutes sujétions de main d'oeuvre et d'exécution.</t>
  </si>
  <si>
    <t>Ce prix rémunère forfaitairement l'évacuation en décharge agréée et le traitement des déchets. Pour toutes sujétions.</t>
  </si>
  <si>
    <t>Ce prix rémunère au mètre linéaire la dépose et l'évacuation en décharge agréée d'une ligne de vie existante (y compris supports de fixation). Il comprend la dépose des vis de fixation dans la maçonnerie et le rebouchage soigné des maçonneries. Pour toutes sujétions de main d'œuvre et d'exécution.</t>
  </si>
  <si>
    <t>Ce prix rémunère au mètre linéaire la fourniture et la mise en œuvre de garde-corps de hauteur 80 cm à 100 cm (hauteur à mesurer sur place) en acier protégé contre la corrosion (peinture ACQPA Im1) à fixer côté aval sur la face latérale de la passerelle. Le garde-corps sera équipé d'une lisse supérieure, d'une lisse intermédiaire et d'une plinthe de hauteur 10 cm. Il sera interrompu au droit du rack de stockage. Le prix comprend également toute la boulonnerie inoxydable. Pour toutes sujétions de main d'œuvre et d'exécution.</t>
  </si>
  <si>
    <t>Ce prix rémunère au mètre linéaire la fourniture et la pose d'une ligne de vie multirail y compris les potences en acier inxoydable et le dispositif de fixation aux potences. Il comprend toute la boulonnerie en acier inoxydable. Pour toutes sujétions de main d'oeuvre et d'exécution.</t>
  </si>
  <si>
    <t>Ce prix rémunère forfaitairement la fourniture et la mise en œuvre d'un système de récupération des déchets (peinture + rouille) préalablement aux opérations de décapage des passerelles, potences et portiques pour empêcher la chute des produits dans la rivière. Ce dispositif indéchirable devra couvrir la sous face de la passerelle et inclut la remontée de part et d’autre à hauteur des potences supports de ligne de vie. Il devra pouvoir être déplacé de passerelle en passerelle. Pour toutes sujétions de main d'oeuvre et d'exécution.</t>
  </si>
  <si>
    <t>Fourniture et mise en œuvre de plinthe acier</t>
  </si>
  <si>
    <t>Fourniture et mise en œuvre de plinthe acier galvanisé</t>
  </si>
  <si>
    <t>Ce prix rémunère au mètre linéaire la fourniture et la fixation (par soudure ou boulonnage) d'une plinthe en acier galvanisée à chaud de hauteur 10 cm et d'épaisseur 2 mm minimum. Il comprend également la boulonnerie inoxydable nécessaire ainsi que les retouches après pose. Pour toutes sujétions de main d'oeuvre et d'exécution.</t>
  </si>
  <si>
    <t>Ce prix rémunère à l'unité le remplacement du dispositif de relèvement de passerelle tel que décrit au CCTP. Il comprend toutes sujétions de fourniture, de main d'œuvre et d'exécution.</t>
  </si>
  <si>
    <t>DATE : Juin 2025</t>
  </si>
  <si>
    <t>Ce prix rémunère au mètre linéaire la fourniture d'une passerelle sur pertuis en acier galvanisé à chaud équipée de caillebotis galvanisés à chaud de type STEPBLOCK de hauteur 75 mm, de 3 tubes acier galvanisé à chaud de diamètre 50 mm de longueur continue, d'un garde-corps fixe côté aval, de racks de stockage des aiguilles côté aval, d'une lisse PEHD côté amont y compris dispositif de fixation et de potences (3 unités) support de la ligne de vie multirail côté aval y compris dispositif de fixation et boulonnerie inoxydables conformément au schéma de principe décrit au CCTP et aux plans du marché.</t>
  </si>
  <si>
    <t>Plus-value pour traitement des déchets au plomb</t>
  </si>
  <si>
    <t>Ce prix rémunère forfaitairement la plus-value pour l'enlèvement et le traitement en centre agréé des déchets présentant du plomb. Pour toutes sujétions.</t>
  </si>
  <si>
    <t>i) Barrage de Belombre</t>
  </si>
  <si>
    <t>ii) Barrage de La Chaînette</t>
  </si>
  <si>
    <t>v) Barrage de La Gravière</t>
  </si>
  <si>
    <t>iii) Barrage de L'Île Brûlée</t>
  </si>
  <si>
    <t>vi) Barrage de Péchoir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</si>
</sst>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1"/>
      <color theme="1"/>
      <name val="Arial Narrow"/>
      <family val="2"/>
    </font>
    <font>
      <b/>
      <sz val="11"/>
      <color theme="1"/>
      <name val="Arial"/>
      <family val="2"/>
    </font>
    <font>
      <b/>
      <sz val="10"/>
      <name val="Arial"/>
      <family val="2"/>
    </font>
    <font>
      <sz val="11"/>
      <name val="Arial"/>
      <family val="2"/>
    </font>
    <font>
      <sz val="10"/>
      <name val="Arial"/>
      <family val="2"/>
    </font>
    <font>
      <b/>
      <sz val="10"/>
      <color indexed="10"/>
      <name val="Arial"/>
      <family val="2"/>
    </font>
    <font>
      <b/>
      <i/>
      <sz val="10"/>
      <name val="Arial"/>
      <family val="2"/>
    </font>
    <font>
      <b/>
      <u/>
      <sz val="10"/>
      <name val="Arial"/>
      <family val="2"/>
    </font>
    <font>
      <b/>
      <u/>
      <sz val="10"/>
      <color indexed="10"/>
      <name val="Arial"/>
      <family val="2"/>
    </font>
    <font>
      <b/>
      <sz val="11"/>
      <name val="Arial"/>
      <family val="2"/>
    </font>
    <font>
      <b/>
      <i/>
      <vertAlign val="superscript"/>
      <sz val="10"/>
      <name val="Arial"/>
      <family val="2"/>
    </font>
  </fonts>
  <fills count="7">
    <fill>
      <patternFill patternType="none"/>
    </fill>
    <fill>
      <patternFill patternType="gray125"/>
    </fill>
    <fill>
      <patternFill patternType="solid">
        <fgColor theme="8" tint="0.79998168889431442"/>
        <bgColor indexed="64"/>
      </patternFill>
    </fill>
    <fill>
      <patternFill patternType="solid">
        <fgColor indexed="22"/>
        <bgColor indexed="31"/>
      </patternFill>
    </fill>
    <fill>
      <patternFill patternType="solid">
        <fgColor theme="4" tint="0.59999389629810485"/>
        <bgColor indexed="31"/>
      </patternFill>
    </fill>
    <fill>
      <patternFill patternType="solid">
        <fgColor theme="4" tint="0.59999389629810485"/>
        <bgColor indexed="64"/>
      </patternFill>
    </fill>
    <fill>
      <patternFill patternType="solid">
        <fgColor theme="3"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right style="thin">
        <color indexed="64"/>
      </right>
      <top/>
      <bottom style="hair">
        <color indexed="64"/>
      </bottom>
      <diagonal/>
    </border>
    <border>
      <left style="thin">
        <color indexed="8"/>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9">
    <xf numFmtId="0" fontId="0" fillId="0" borderId="0" xfId="0"/>
    <xf numFmtId="44" fontId="0" fillId="0" borderId="0" xfId="0" applyNumberFormat="1"/>
    <xf numFmtId="0" fontId="2" fillId="2" borderId="10" xfId="0" applyFont="1" applyFill="1" applyBorder="1" applyAlignment="1">
      <alignment horizontal="left"/>
    </xf>
    <xf numFmtId="44" fontId="3" fillId="0" borderId="1" xfId="0" applyNumberFormat="1" applyFont="1" applyBorder="1"/>
    <xf numFmtId="164" fontId="0" fillId="0" borderId="0" xfId="0" applyNumberFormat="1"/>
    <xf numFmtId="0" fontId="3" fillId="0" borderId="2" xfId="0" applyFont="1" applyBorder="1" applyAlignment="1">
      <alignment vertical="center"/>
    </xf>
    <xf numFmtId="0" fontId="3" fillId="0" borderId="3" xfId="0" applyFont="1" applyBorder="1" applyAlignment="1">
      <alignment vertical="center"/>
    </xf>
    <xf numFmtId="0" fontId="3" fillId="0" borderId="1" xfId="0" applyFont="1" applyBorder="1" applyAlignment="1">
      <alignment horizontal="center" vertical="center"/>
    </xf>
    <xf numFmtId="0" fontId="5" fillId="2" borderId="12" xfId="0" applyFont="1" applyFill="1" applyBorder="1" applyAlignment="1">
      <alignment horizontal="left"/>
    </xf>
    <xf numFmtId="0" fontId="2" fillId="2" borderId="1" xfId="0" applyFont="1" applyFill="1" applyBorder="1" applyAlignment="1">
      <alignment horizontal="left"/>
    </xf>
    <xf numFmtId="0" fontId="3" fillId="0" borderId="14" xfId="0" applyFont="1" applyBorder="1" applyAlignment="1">
      <alignment horizontal="center" vertical="center"/>
    </xf>
    <xf numFmtId="164" fontId="3" fillId="0" borderId="14" xfId="0" applyNumberFormat="1" applyFont="1" applyBorder="1" applyAlignment="1">
      <alignment horizontal="left" vertical="center" wrapText="1"/>
    </xf>
    <xf numFmtId="164" fontId="3" fillId="0" borderId="14" xfId="0" applyNumberFormat="1" applyFont="1" applyBorder="1" applyAlignment="1">
      <alignment vertical="center"/>
    </xf>
    <xf numFmtId="0" fontId="3" fillId="0" borderId="15" xfId="0" applyFont="1" applyBorder="1" applyAlignment="1">
      <alignment horizontal="center" vertical="center"/>
    </xf>
    <xf numFmtId="0" fontId="0" fillId="0" borderId="0" xfId="0" applyAlignment="1">
      <alignment vertical="center"/>
    </xf>
    <xf numFmtId="0" fontId="6" fillId="0" borderId="22" xfId="0" applyFont="1" applyBorder="1" applyAlignment="1">
      <alignment horizontal="center" vertical="center"/>
    </xf>
    <xf numFmtId="0" fontId="6" fillId="0" borderId="24" xfId="0" applyFont="1" applyBorder="1" applyAlignment="1">
      <alignment horizontal="center" vertical="center"/>
    </xf>
    <xf numFmtId="0" fontId="6" fillId="3" borderId="26" xfId="0" applyFont="1" applyFill="1" applyBorder="1" applyAlignment="1">
      <alignment horizontal="center" vertical="center"/>
    </xf>
    <xf numFmtId="0" fontId="0" fillId="3" borderId="0" xfId="0" applyFill="1" applyAlignment="1">
      <alignment vertical="center"/>
    </xf>
    <xf numFmtId="0" fontId="6" fillId="0" borderId="28" xfId="0" applyFont="1" applyBorder="1" applyAlignment="1">
      <alignment horizontal="center" vertical="center"/>
    </xf>
    <xf numFmtId="0" fontId="10" fillId="0" borderId="21" xfId="0" applyFont="1" applyBorder="1" applyAlignment="1">
      <alignment vertical="center"/>
    </xf>
    <xf numFmtId="0" fontId="0" fillId="0" borderId="21" xfId="0" applyBorder="1" applyAlignment="1">
      <alignment vertical="center"/>
    </xf>
    <xf numFmtId="0" fontId="6" fillId="0" borderId="26" xfId="0" applyFont="1" applyBorder="1" applyAlignment="1">
      <alignment horizontal="center" vertical="center"/>
    </xf>
    <xf numFmtId="0" fontId="11" fillId="0" borderId="23" xfId="0" applyFont="1" applyBorder="1" applyAlignment="1">
      <alignment vertical="center"/>
    </xf>
    <xf numFmtId="0" fontId="0" fillId="0" borderId="23" xfId="0" applyBorder="1" applyAlignment="1">
      <alignment vertical="center"/>
    </xf>
    <xf numFmtId="0" fontId="12" fillId="0" borderId="0" xfId="0" applyFont="1" applyAlignment="1">
      <alignment vertical="center"/>
    </xf>
    <xf numFmtId="0" fontId="10" fillId="0" borderId="23" xfId="0" applyFont="1" applyBorder="1" applyAlignment="1">
      <alignment vertical="center"/>
    </xf>
    <xf numFmtId="0" fontId="6" fillId="0" borderId="29" xfId="0" applyFont="1" applyBorder="1" applyAlignment="1">
      <alignment horizontal="center" vertical="center"/>
    </xf>
    <xf numFmtId="0" fontId="0" fillId="0" borderId="30" xfId="0" applyBorder="1" applyAlignment="1">
      <alignment vertical="center"/>
    </xf>
    <xf numFmtId="0" fontId="8" fillId="0" borderId="23" xfId="0" applyFont="1" applyBorder="1" applyAlignment="1">
      <alignment horizontal="justify" vertical="top" wrapText="1"/>
    </xf>
    <xf numFmtId="0" fontId="6" fillId="4" borderId="27" xfId="0" applyFont="1" applyFill="1" applyBorder="1" applyAlignment="1">
      <alignment horizontal="center" vertical="center"/>
    </xf>
    <xf numFmtId="0" fontId="9" fillId="5" borderId="1" xfId="0" applyFont="1" applyFill="1" applyBorder="1" applyAlignment="1">
      <alignment horizontal="center" vertical="center"/>
    </xf>
    <xf numFmtId="0" fontId="0" fillId="4" borderId="18" xfId="0" applyFill="1" applyBorder="1" applyAlignment="1">
      <alignment vertical="center"/>
    </xf>
    <xf numFmtId="0" fontId="0" fillId="5" borderId="0" xfId="0" applyFill="1" applyAlignment="1">
      <alignment vertical="center"/>
    </xf>
    <xf numFmtId="164" fontId="3" fillId="0" borderId="1" xfId="0" applyNumberFormat="1" applyFont="1" applyBorder="1"/>
    <xf numFmtId="164" fontId="3" fillId="0" borderId="14" xfId="0" applyNumberFormat="1" applyFont="1" applyBorder="1" applyAlignment="1">
      <alignment horizontal="left" vertical="center"/>
    </xf>
    <xf numFmtId="0" fontId="6" fillId="0" borderId="31" xfId="0" applyFont="1" applyBorder="1" applyAlignment="1">
      <alignment horizontal="center" vertical="center"/>
    </xf>
    <xf numFmtId="0" fontId="10" fillId="0" borderId="25" xfId="0" applyFont="1" applyBorder="1" applyAlignment="1">
      <alignment vertical="center"/>
    </xf>
    <xf numFmtId="0" fontId="0" fillId="0" borderId="25" xfId="0" applyBorder="1" applyAlignment="1">
      <alignment vertical="center"/>
    </xf>
    <xf numFmtId="0" fontId="8" fillId="0" borderId="23" xfId="0" applyFont="1" applyBorder="1" applyAlignment="1">
      <alignment horizontal="justify" vertical="center" wrapText="1"/>
    </xf>
    <xf numFmtId="2" fontId="3" fillId="0" borderId="14" xfId="0" applyNumberFormat="1" applyFont="1" applyBorder="1" applyAlignment="1">
      <alignment horizontal="center" vertical="center"/>
    </xf>
    <xf numFmtId="0" fontId="0" fillId="0" borderId="0" xfId="0" quotePrefix="1"/>
    <xf numFmtId="0" fontId="3" fillId="0" borderId="13" xfId="1" applyNumberFormat="1" applyFont="1" applyFill="1" applyBorder="1" applyAlignment="1">
      <alignment horizontal="center" vertical="center"/>
    </xf>
    <xf numFmtId="44" fontId="3" fillId="0" borderId="13" xfId="1" applyFont="1" applyFill="1" applyBorder="1" applyAlignment="1">
      <alignment horizontal="center" vertical="center"/>
    </xf>
    <xf numFmtId="164" fontId="3" fillId="0" borderId="14" xfId="0" applyNumberFormat="1" applyFont="1" applyBorder="1" applyAlignment="1">
      <alignment horizontal="center" vertical="center"/>
    </xf>
    <xf numFmtId="0" fontId="8" fillId="0" borderId="26" xfId="0" applyFont="1" applyBorder="1" applyAlignment="1">
      <alignment horizontal="justify" vertical="top" wrapText="1"/>
    </xf>
    <xf numFmtId="0" fontId="8" fillId="0" borderId="0" xfId="0" applyFont="1" applyAlignment="1">
      <alignment horizontal="justify" vertical="center" wrapText="1"/>
    </xf>
    <xf numFmtId="0" fontId="6" fillId="0" borderId="23" xfId="0" applyFont="1" applyBorder="1" applyAlignment="1">
      <alignment horizontal="justify" vertical="top" wrapText="1"/>
    </xf>
    <xf numFmtId="0" fontId="0" fillId="0" borderId="26" xfId="0" applyBorder="1" applyAlignment="1">
      <alignment vertical="center"/>
    </xf>
    <xf numFmtId="0" fontId="0" fillId="0" borderId="29" xfId="0" applyBorder="1" applyAlignment="1">
      <alignment vertical="center"/>
    </xf>
    <xf numFmtId="0" fontId="10" fillId="0" borderId="0" xfId="0" applyFont="1" applyAlignment="1">
      <alignment vertical="center"/>
    </xf>
    <xf numFmtId="0" fontId="10" fillId="0" borderId="9" xfId="0" applyFont="1"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34" xfId="0" applyBorder="1" applyAlignment="1">
      <alignment vertical="center"/>
    </xf>
    <xf numFmtId="0" fontId="8" fillId="0" borderId="23" xfId="0" applyFont="1" applyBorder="1" applyAlignment="1">
      <alignment vertical="center"/>
    </xf>
    <xf numFmtId="0" fontId="10" fillId="0" borderId="0" xfId="0" applyFont="1" applyAlignment="1">
      <alignment horizontal="justify" vertical="center"/>
    </xf>
    <xf numFmtId="0" fontId="10" fillId="0" borderId="9" xfId="0" applyFont="1" applyBorder="1" applyAlignment="1">
      <alignment horizontal="justify" vertical="center"/>
    </xf>
    <xf numFmtId="0" fontId="10" fillId="0" borderId="23" xfId="0" applyFont="1" applyBorder="1" applyAlignment="1">
      <alignment horizontal="justify" vertical="center"/>
    </xf>
    <xf numFmtId="0" fontId="11" fillId="0" borderId="0" xfId="0" applyFont="1" applyAlignment="1">
      <alignment horizontal="justify" vertical="center"/>
    </xf>
    <xf numFmtId="0" fontId="10" fillId="0" borderId="25" xfId="0" applyFont="1" applyBorder="1" applyAlignment="1">
      <alignment horizontal="justify" vertical="center"/>
    </xf>
    <xf numFmtId="0" fontId="11" fillId="0" borderId="23" xfId="0" applyFont="1" applyBorder="1" applyAlignment="1">
      <alignment horizontal="justify" vertical="center"/>
    </xf>
    <xf numFmtId="0" fontId="10" fillId="0" borderId="30" xfId="0" applyFont="1" applyBorder="1" applyAlignment="1">
      <alignment horizontal="justify" vertical="center"/>
    </xf>
    <xf numFmtId="0" fontId="10" fillId="0" borderId="21" xfId="0" applyFont="1" applyBorder="1" applyAlignment="1">
      <alignment horizontal="justify" vertical="center"/>
    </xf>
    <xf numFmtId="0" fontId="8" fillId="0" borderId="26" xfId="0" quotePrefix="1" applyFont="1" applyBorder="1" applyAlignment="1">
      <alignment horizontal="justify" vertical="top" wrapText="1"/>
    </xf>
    <xf numFmtId="0" fontId="10" fillId="0" borderId="20" xfId="0" applyFont="1" applyBorder="1" applyAlignment="1">
      <alignment horizontal="justify" vertical="center"/>
    </xf>
    <xf numFmtId="0" fontId="11" fillId="0" borderId="23" xfId="0" applyFont="1" applyBorder="1" applyAlignment="1">
      <alignment horizontal="justify" vertical="top" wrapText="1"/>
    </xf>
    <xf numFmtId="0" fontId="6" fillId="0" borderId="25" xfId="0" applyFont="1" applyBorder="1" applyAlignment="1">
      <alignment horizontal="justify" vertical="top" wrapText="1"/>
    </xf>
    <xf numFmtId="0" fontId="6" fillId="4" borderId="29" xfId="0" applyFont="1" applyFill="1" applyBorder="1" applyAlignment="1">
      <alignment horizontal="center" vertical="center"/>
    </xf>
    <xf numFmtId="0" fontId="3" fillId="0" borderId="35" xfId="0" applyFont="1" applyBorder="1" applyAlignment="1">
      <alignment horizontal="center" vertical="center"/>
    </xf>
    <xf numFmtId="0" fontId="10" fillId="0" borderId="31" xfId="0" applyFont="1" applyBorder="1" applyAlignment="1">
      <alignment horizontal="justify" vertical="center"/>
    </xf>
    <xf numFmtId="44" fontId="0" fillId="0" borderId="0" xfId="1" applyFont="1"/>
    <xf numFmtId="0" fontId="5" fillId="6" borderId="10" xfId="0" applyFont="1" applyFill="1" applyBorder="1" applyAlignment="1">
      <alignment horizontal="left" vertical="center"/>
    </xf>
    <xf numFmtId="0" fontId="5" fillId="6" borderId="11" xfId="0" applyFont="1" applyFill="1" applyBorder="1" applyAlignment="1">
      <alignment horizontal="center" vertical="center" wrapText="1"/>
    </xf>
    <xf numFmtId="0" fontId="0" fillId="6" borderId="11" xfId="0" applyFill="1" applyBorder="1" applyAlignment="1">
      <alignment horizontal="center" vertical="center" wrapText="1"/>
    </xf>
    <xf numFmtId="0" fontId="0" fillId="6" borderId="12" xfId="0" applyFill="1" applyBorder="1" applyAlignment="1">
      <alignment horizontal="center" vertical="center" wrapText="1"/>
    </xf>
    <xf numFmtId="164" fontId="0" fillId="0" borderId="0" xfId="1" applyNumberFormat="1" applyFont="1"/>
    <xf numFmtId="0" fontId="11" fillId="0" borderId="31" xfId="0" applyFont="1" applyBorder="1" applyAlignment="1">
      <alignment horizontal="justify" vertical="center"/>
    </xf>
    <xf numFmtId="0" fontId="0" fillId="0" borderId="31" xfId="0" applyBorder="1" applyAlignment="1">
      <alignment vertical="center"/>
    </xf>
    <xf numFmtId="0" fontId="8" fillId="0" borderId="23" xfId="0" quotePrefix="1" applyFont="1" applyBorder="1" applyAlignment="1">
      <alignment horizontal="justify" vertical="top" wrapText="1"/>
    </xf>
    <xf numFmtId="164" fontId="2" fillId="6" borderId="12" xfId="0" applyNumberFormat="1" applyFont="1" applyFill="1" applyBorder="1" applyAlignment="1">
      <alignment horizontal="right" vertical="center" wrapText="1"/>
    </xf>
    <xf numFmtId="0" fontId="8" fillId="0" borderId="23" xfId="0" applyFont="1" applyBorder="1" applyAlignment="1">
      <alignment horizontal="justify" vertical="center"/>
    </xf>
    <xf numFmtId="9" fontId="3" fillId="0" borderId="14" xfId="2" applyFont="1" applyBorder="1" applyAlignment="1">
      <alignment horizontal="center" vertical="center"/>
    </xf>
    <xf numFmtId="0" fontId="3" fillId="0" borderId="35" xfId="1" applyNumberFormat="1" applyFont="1" applyFill="1" applyBorder="1" applyAlignment="1">
      <alignment horizontal="center" vertical="center"/>
    </xf>
    <xf numFmtId="0" fontId="0" fillId="0" borderId="23" xfId="0" applyBorder="1" applyAlignment="1">
      <alignment horizontal="justify" vertical="top" wrapText="1"/>
    </xf>
    <xf numFmtId="165" fontId="3" fillId="0" borderId="1" xfId="0" applyNumberFormat="1" applyFont="1" applyBorder="1" applyAlignment="1">
      <alignment horizontal="center" vertical="center"/>
    </xf>
    <xf numFmtId="165" fontId="0" fillId="6" borderId="11" xfId="0" applyNumberFormat="1" applyFill="1" applyBorder="1" applyAlignment="1">
      <alignment horizontal="center" vertical="center" wrapText="1"/>
    </xf>
    <xf numFmtId="165" fontId="2" fillId="2" borderId="1" xfId="0" applyNumberFormat="1" applyFont="1" applyFill="1" applyBorder="1" applyAlignment="1">
      <alignment horizontal="left"/>
    </xf>
    <xf numFmtId="165" fontId="3" fillId="0" borderId="14" xfId="0" applyNumberFormat="1" applyFont="1" applyBorder="1" applyAlignment="1">
      <alignment horizontal="center" vertical="center"/>
    </xf>
    <xf numFmtId="165" fontId="0" fillId="0" borderId="0" xfId="0" applyNumberFormat="1"/>
    <xf numFmtId="0" fontId="8" fillId="0" borderId="22" xfId="0" applyFont="1" applyBorder="1" applyAlignment="1">
      <alignment horizontal="justify" vertical="top" wrapText="1"/>
    </xf>
    <xf numFmtId="0" fontId="8" fillId="0" borderId="26" xfId="0" applyFont="1" applyBorder="1" applyAlignment="1">
      <alignment horizontal="justify" vertical="top" wrapText="1"/>
    </xf>
    <xf numFmtId="0" fontId="0" fillId="0" borderId="26" xfId="0" applyBorder="1" applyAlignment="1">
      <alignment horizontal="justify" vertical="top" wrapText="1"/>
    </xf>
    <xf numFmtId="0" fontId="8" fillId="0" borderId="36" xfId="0" applyFont="1" applyBorder="1" applyAlignment="1">
      <alignment horizontal="justify" vertical="top"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8" fillId="0" borderId="0" xfId="0" applyFont="1" applyAlignment="1">
      <alignment horizontal="justify" vertical="center" wrapText="1"/>
    </xf>
    <xf numFmtId="0" fontId="8" fillId="0" borderId="23" xfId="0" applyFont="1" applyBorder="1" applyAlignment="1">
      <alignment horizontal="justify" vertical="center" wrapText="1"/>
    </xf>
    <xf numFmtId="0" fontId="6" fillId="0" borderId="22" xfId="0" applyFont="1" applyBorder="1" applyAlignment="1">
      <alignment horizontal="left" vertical="center"/>
    </xf>
    <xf numFmtId="0" fontId="6" fillId="0" borderId="0" xfId="0" applyFont="1" applyAlignment="1">
      <alignment horizontal="left" vertical="center"/>
    </xf>
    <xf numFmtId="0" fontId="6" fillId="0" borderId="23" xfId="0" applyFont="1" applyBorder="1" applyAlignment="1">
      <alignment horizontal="left" vertical="center"/>
    </xf>
    <xf numFmtId="0" fontId="8" fillId="0" borderId="9" xfId="0" applyFont="1" applyBorder="1" applyAlignment="1">
      <alignment horizontal="justify" vertical="center" wrapText="1"/>
    </xf>
    <xf numFmtId="0" fontId="8" fillId="0" borderId="25" xfId="0" applyFont="1" applyBorder="1" applyAlignment="1">
      <alignment horizontal="justify" vertical="center" wrapText="1"/>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0" fontId="8" fillId="0" borderId="22" xfId="0" applyFont="1" applyBorder="1" applyAlignment="1">
      <alignment horizontal="justify" vertical="center" wrapText="1"/>
    </xf>
    <xf numFmtId="0" fontId="4" fillId="0" borderId="10" xfId="0" applyFont="1" applyBorder="1" applyAlignment="1">
      <alignment horizontal="right"/>
    </xf>
    <xf numFmtId="0" fontId="4" fillId="0" borderId="11" xfId="0" applyFont="1" applyBorder="1" applyAlignment="1">
      <alignment horizontal="right"/>
    </xf>
    <xf numFmtId="0" fontId="4" fillId="0" borderId="12" xfId="0" applyFont="1" applyBorder="1" applyAlignment="1">
      <alignment horizontal="right"/>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top" wrapText="1"/>
    </xf>
    <xf numFmtId="0" fontId="0" fillId="0" borderId="7" xfId="0" applyBorder="1" applyAlignment="1">
      <alignment vertical="top"/>
    </xf>
    <xf numFmtId="0" fontId="4" fillId="0" borderId="10" xfId="0" applyFont="1" applyBorder="1" applyAlignment="1">
      <alignment horizontal="right" wrapText="1"/>
    </xf>
    <xf numFmtId="0" fontId="4" fillId="0" borderId="11" xfId="0" applyFont="1" applyBorder="1" applyAlignment="1">
      <alignment horizontal="right" wrapText="1"/>
    </xf>
    <xf numFmtId="0" fontId="4" fillId="0" borderId="12" xfId="0" applyFont="1" applyBorder="1" applyAlignment="1">
      <alignment horizontal="right" wrapText="1"/>
    </xf>
    <xf numFmtId="0" fontId="8" fillId="0" borderId="0" xfId="0" applyFont="1" applyAlignment="1">
      <alignment horizontal="justify" vertical="center"/>
    </xf>
    <xf numFmtId="0" fontId="10" fillId="0" borderId="0" xfId="0" applyFont="1" applyBorder="1" applyAlignment="1">
      <alignment horizontal="justify" vertical="center"/>
    </xf>
  </cellXfs>
  <cellStyles count="3">
    <cellStyle name="Monétaire" xfId="1" builtinId="4"/>
    <cellStyle name="Normal" xfId="0" builtinId="0"/>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48103</xdr:colOff>
      <xdr:row>0</xdr:row>
      <xdr:rowOff>134115</xdr:rowOff>
    </xdr:from>
    <xdr:to>
      <xdr:col>1</xdr:col>
      <xdr:colOff>939369</xdr:colOff>
      <xdr:row>0</xdr:row>
      <xdr:rowOff>854443</xdr:rowOff>
    </xdr:to>
    <xdr:pic>
      <xdr:nvPicPr>
        <xdr:cNvPr id="4" name="Image 3" descr="logo-LM.jpe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48103" y="134115"/>
          <a:ext cx="1294247" cy="720328"/>
        </a:xfrm>
        <a:prstGeom prst="rect">
          <a:avLst/>
        </a:prstGeom>
      </xdr:spPr>
    </xdr:pic>
    <xdr:clientData/>
  </xdr:twoCellAnchor>
  <xdr:twoCellAnchor editAs="oneCell">
    <xdr:from>
      <xdr:col>2</xdr:col>
      <xdr:colOff>128697</xdr:colOff>
      <xdr:row>0</xdr:row>
      <xdr:rowOff>156414</xdr:rowOff>
    </xdr:from>
    <xdr:to>
      <xdr:col>2</xdr:col>
      <xdr:colOff>1430500</xdr:colOff>
      <xdr:row>0</xdr:row>
      <xdr:rowOff>943262</xdr:rowOff>
    </xdr:to>
    <xdr:pic>
      <xdr:nvPicPr>
        <xdr:cNvPr id="6" name="Imag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rcRect/>
        <a:stretch>
          <a:fillRect/>
        </a:stretch>
      </xdr:blipFill>
      <xdr:spPr bwMode="auto">
        <a:xfrm>
          <a:off x="6913428" y="156414"/>
          <a:ext cx="1301803" cy="786848"/>
        </a:xfrm>
        <a:prstGeom prst="rect">
          <a:avLst/>
        </a:prstGeom>
        <a:noFill/>
      </xdr:spPr>
    </xdr:pic>
    <xdr:clientData/>
  </xdr:twoCellAnchor>
  <xdr:twoCellAnchor editAs="oneCell">
    <xdr:from>
      <xdr:col>0</xdr:col>
      <xdr:colOff>114301</xdr:colOff>
      <xdr:row>0</xdr:row>
      <xdr:rowOff>944245</xdr:rowOff>
    </xdr:from>
    <xdr:to>
      <xdr:col>1</xdr:col>
      <xdr:colOff>1504951</xdr:colOff>
      <xdr:row>0</xdr:row>
      <xdr:rowOff>1541145</xdr:rowOff>
    </xdr:to>
    <xdr:pic>
      <xdr:nvPicPr>
        <xdr:cNvPr id="2" name="Image 1">
          <a:extLst>
            <a:ext uri="{FF2B5EF4-FFF2-40B4-BE49-F238E27FC236}">
              <a16:creationId xmlns:a16="http://schemas.microsoft.com/office/drawing/2014/main" id="{F58EEA37-61BB-81F0-CAAA-42AAA13A9A7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1" y="944245"/>
          <a:ext cx="1790700" cy="596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456786</xdr:colOff>
      <xdr:row>1</xdr:row>
      <xdr:rowOff>22776</xdr:rowOff>
    </xdr:from>
    <xdr:to>
      <xdr:col>17</xdr:col>
      <xdr:colOff>227033</xdr:colOff>
      <xdr:row>2</xdr:row>
      <xdr:rowOff>436647</xdr:rowOff>
    </xdr:to>
    <xdr:pic>
      <xdr:nvPicPr>
        <xdr:cNvPr id="2" name="Image 1" descr="logo-LM.jpeg">
          <a:extLst>
            <a:ext uri="{FF2B5EF4-FFF2-40B4-BE49-F238E27FC236}">
              <a16:creationId xmlns:a16="http://schemas.microsoft.com/office/drawing/2014/main" id="{AECE62D6-88B1-46AB-867A-ABFA57EA3A31}"/>
            </a:ext>
          </a:extLst>
        </xdr:cNvPr>
        <xdr:cNvPicPr>
          <a:picLocks noChangeAspect="1"/>
        </xdr:cNvPicPr>
      </xdr:nvPicPr>
      <xdr:blipFill>
        <a:blip xmlns:r="http://schemas.openxmlformats.org/officeDocument/2006/relationships" r:embed="rId1" cstate="print"/>
        <a:stretch>
          <a:fillRect/>
        </a:stretch>
      </xdr:blipFill>
      <xdr:spPr>
        <a:xfrm>
          <a:off x="12696411" y="213276"/>
          <a:ext cx="1294247" cy="718671"/>
        </a:xfrm>
        <a:prstGeom prst="rect">
          <a:avLst/>
        </a:prstGeom>
      </xdr:spPr>
    </xdr:pic>
    <xdr:clientData/>
  </xdr:twoCellAnchor>
  <xdr:twoCellAnchor editAs="oneCell">
    <xdr:from>
      <xdr:col>1</xdr:col>
      <xdr:colOff>1714499</xdr:colOff>
      <xdr:row>0</xdr:row>
      <xdr:rowOff>152400</xdr:rowOff>
    </xdr:from>
    <xdr:to>
      <xdr:col>1</xdr:col>
      <xdr:colOff>3033282</xdr:colOff>
      <xdr:row>2</xdr:row>
      <xdr:rowOff>476062</xdr:rowOff>
    </xdr:to>
    <xdr:pic>
      <xdr:nvPicPr>
        <xdr:cNvPr id="3" name="Image 2">
          <a:extLst>
            <a:ext uri="{FF2B5EF4-FFF2-40B4-BE49-F238E27FC236}">
              <a16:creationId xmlns:a16="http://schemas.microsoft.com/office/drawing/2014/main" id="{1E61BD8B-395D-40BA-A941-280FE541F2FE}"/>
            </a:ext>
          </a:extLst>
        </xdr:cNvPr>
        <xdr:cNvPicPr/>
      </xdr:nvPicPr>
      <xdr:blipFill>
        <a:blip xmlns:r="http://schemas.openxmlformats.org/officeDocument/2006/relationships" r:embed="rId2" cstate="print"/>
        <a:srcRect/>
        <a:stretch>
          <a:fillRect/>
        </a:stretch>
      </xdr:blipFill>
      <xdr:spPr bwMode="auto">
        <a:xfrm>
          <a:off x="2314574" y="152400"/>
          <a:ext cx="1318783" cy="818962"/>
        </a:xfrm>
        <a:prstGeom prst="rect">
          <a:avLst/>
        </a:prstGeom>
        <a:noFill/>
      </xdr:spPr>
    </xdr:pic>
    <xdr:clientData/>
  </xdr:twoCellAnchor>
  <xdr:twoCellAnchor editAs="oneCell">
    <xdr:from>
      <xdr:col>13</xdr:col>
      <xdr:colOff>657225</xdr:colOff>
      <xdr:row>0</xdr:row>
      <xdr:rowOff>180975</xdr:rowOff>
    </xdr:from>
    <xdr:to>
      <xdr:col>15</xdr:col>
      <xdr:colOff>190500</xdr:colOff>
      <xdr:row>2</xdr:row>
      <xdr:rowOff>282575</xdr:rowOff>
    </xdr:to>
    <xdr:pic>
      <xdr:nvPicPr>
        <xdr:cNvPr id="4" name="Image 3">
          <a:extLst>
            <a:ext uri="{FF2B5EF4-FFF2-40B4-BE49-F238E27FC236}">
              <a16:creationId xmlns:a16="http://schemas.microsoft.com/office/drawing/2014/main" id="{0CD17E8A-79DE-4676-83B4-3239AE83A9D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639425" y="180975"/>
          <a:ext cx="1790700" cy="596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76"/>
  <sheetViews>
    <sheetView tabSelected="1" view="pageBreakPreview" zoomScale="85" zoomScaleSheetLayoutView="85" workbookViewId="0">
      <selection activeCell="B4" sqref="B4:C4"/>
    </sheetView>
  </sheetViews>
  <sheetFormatPr baseColWidth="10" defaultRowHeight="15" x14ac:dyDescent="0.25"/>
  <cols>
    <col min="1" max="1" width="6" customWidth="1"/>
    <col min="2" max="2" width="106.140625" customWidth="1"/>
    <col min="3" max="3" width="21.5703125" customWidth="1"/>
  </cols>
  <sheetData>
    <row r="1" spans="1:4" s="14" customFormat="1" ht="135" customHeight="1" x14ac:dyDescent="0.25">
      <c r="A1" s="94" t="s">
        <v>62</v>
      </c>
      <c r="B1" s="95"/>
      <c r="C1" s="96"/>
    </row>
    <row r="2" spans="1:4" s="14" customFormat="1" ht="14.1" customHeight="1" x14ac:dyDescent="0.25">
      <c r="A2" s="104" t="s">
        <v>16</v>
      </c>
      <c r="B2" s="105"/>
      <c r="C2" s="106"/>
    </row>
    <row r="3" spans="1:4" s="14" customFormat="1" ht="14.1" customHeight="1" x14ac:dyDescent="0.25">
      <c r="A3" s="99" t="s">
        <v>17</v>
      </c>
      <c r="B3" s="100"/>
      <c r="C3" s="101"/>
    </row>
    <row r="4" spans="1:4" s="14" customFormat="1" ht="103.5" customHeight="1" x14ac:dyDescent="0.25">
      <c r="A4" s="15"/>
      <c r="B4" s="97" t="s">
        <v>24</v>
      </c>
      <c r="C4" s="98"/>
    </row>
    <row r="5" spans="1:4" s="14" customFormat="1" ht="14.1" customHeight="1" x14ac:dyDescent="0.25">
      <c r="A5" s="99" t="s">
        <v>18</v>
      </c>
      <c r="B5" s="100"/>
      <c r="C5" s="101"/>
    </row>
    <row r="6" spans="1:4" s="14" customFormat="1" ht="153.75" customHeight="1" x14ac:dyDescent="0.25">
      <c r="A6" s="15"/>
      <c r="B6" s="97" t="s">
        <v>25</v>
      </c>
      <c r="C6" s="98"/>
    </row>
    <row r="7" spans="1:4" s="14" customFormat="1" ht="14.1" customHeight="1" x14ac:dyDescent="0.25">
      <c r="A7" s="99" t="s">
        <v>19</v>
      </c>
      <c r="B7" s="100"/>
      <c r="C7" s="101"/>
    </row>
    <row r="8" spans="1:4" s="14" customFormat="1" ht="59.25" customHeight="1" x14ac:dyDescent="0.25">
      <c r="A8" s="15"/>
      <c r="B8" s="97" t="s">
        <v>26</v>
      </c>
      <c r="C8" s="98"/>
    </row>
    <row r="9" spans="1:4" s="14" customFormat="1" ht="14.1" customHeight="1" x14ac:dyDescent="0.25">
      <c r="A9" s="99" t="s">
        <v>23</v>
      </c>
      <c r="B9" s="100"/>
      <c r="C9" s="101"/>
    </row>
    <row r="10" spans="1:4" s="14" customFormat="1" ht="84.75" customHeight="1" x14ac:dyDescent="0.25">
      <c r="A10" s="16"/>
      <c r="B10" s="102" t="s">
        <v>27</v>
      </c>
      <c r="C10" s="103"/>
    </row>
    <row r="11" spans="1:4" s="14" customFormat="1" ht="18" customHeight="1" x14ac:dyDescent="0.25">
      <c r="A11" s="17" t="s">
        <v>20</v>
      </c>
      <c r="B11" s="18"/>
      <c r="C11" s="17" t="s">
        <v>21</v>
      </c>
    </row>
    <row r="12" spans="1:4" s="33" customFormat="1" ht="18" customHeight="1" x14ac:dyDescent="0.25">
      <c r="A12" s="30"/>
      <c r="B12" s="31" t="s">
        <v>34</v>
      </c>
      <c r="C12" s="32"/>
    </row>
    <row r="13" spans="1:4" s="14" customFormat="1" ht="14.1" customHeight="1" x14ac:dyDescent="0.25">
      <c r="A13" s="19"/>
      <c r="B13" s="20"/>
      <c r="C13" s="21"/>
    </row>
    <row r="14" spans="1:4" s="14" customFormat="1" ht="13.5" customHeight="1" x14ac:dyDescent="0.25">
      <c r="A14" s="22">
        <v>10</v>
      </c>
      <c r="B14" s="23" t="s">
        <v>126</v>
      </c>
      <c r="C14" s="24"/>
      <c r="D14" s="25"/>
    </row>
    <row r="15" spans="1:4" s="14" customFormat="1" ht="13.5" customHeight="1" x14ac:dyDescent="0.25">
      <c r="A15" s="22"/>
      <c r="B15" s="23"/>
      <c r="C15" s="24"/>
      <c r="D15" s="25"/>
    </row>
    <row r="16" spans="1:4" s="14" customFormat="1" ht="295.5" customHeight="1" x14ac:dyDescent="0.25">
      <c r="A16" s="22"/>
      <c r="B16" s="91" t="s">
        <v>59</v>
      </c>
      <c r="C16" s="24"/>
      <c r="D16" s="107"/>
    </row>
    <row r="17" spans="1:4" s="14" customFormat="1" ht="171.75" customHeight="1" x14ac:dyDescent="0.25">
      <c r="A17" s="22"/>
      <c r="B17" s="91"/>
      <c r="C17" s="24"/>
      <c r="D17" s="107"/>
    </row>
    <row r="18" spans="1:4" s="14" customFormat="1" x14ac:dyDescent="0.25">
      <c r="A18" s="22"/>
      <c r="B18" s="29" t="s">
        <v>64</v>
      </c>
      <c r="C18" s="24"/>
      <c r="D18" s="46"/>
    </row>
    <row r="19" spans="1:4" s="14" customFormat="1" x14ac:dyDescent="0.25">
      <c r="A19" s="22"/>
      <c r="B19" s="58" t="s">
        <v>63</v>
      </c>
      <c r="C19" s="24"/>
      <c r="D19" s="46"/>
    </row>
    <row r="20" spans="1:4" s="14" customFormat="1" x14ac:dyDescent="0.25">
      <c r="A20" s="22"/>
      <c r="B20" s="58"/>
      <c r="C20" s="24"/>
      <c r="D20" s="46"/>
    </row>
    <row r="21" spans="1:4" s="14" customFormat="1" x14ac:dyDescent="0.25">
      <c r="A21" s="22"/>
      <c r="B21" s="29" t="s">
        <v>65</v>
      </c>
      <c r="C21" s="24"/>
      <c r="D21" s="46"/>
    </row>
    <row r="22" spans="1:4" s="14" customFormat="1" x14ac:dyDescent="0.25">
      <c r="A22" s="22"/>
      <c r="B22" s="58" t="s">
        <v>66</v>
      </c>
      <c r="C22" s="24"/>
      <c r="D22" s="46"/>
    </row>
    <row r="23" spans="1:4" s="14" customFormat="1" x14ac:dyDescent="0.25">
      <c r="A23" s="22"/>
      <c r="B23" s="47"/>
      <c r="C23" s="24"/>
      <c r="D23" s="46"/>
    </row>
    <row r="24" spans="1:4" s="14" customFormat="1" x14ac:dyDescent="0.25">
      <c r="A24" s="22"/>
      <c r="B24" s="29" t="s">
        <v>67</v>
      </c>
      <c r="C24" s="24"/>
      <c r="D24" s="46"/>
    </row>
    <row r="25" spans="1:4" s="14" customFormat="1" x14ac:dyDescent="0.25">
      <c r="A25" s="22"/>
      <c r="B25" s="58" t="s">
        <v>68</v>
      </c>
      <c r="C25" s="24"/>
      <c r="D25" s="46"/>
    </row>
    <row r="26" spans="1:4" s="14" customFormat="1" x14ac:dyDescent="0.25">
      <c r="A26" s="22"/>
      <c r="B26" s="47"/>
      <c r="C26" s="24"/>
      <c r="D26" s="46"/>
    </row>
    <row r="27" spans="1:4" s="14" customFormat="1" x14ac:dyDescent="0.25">
      <c r="A27" s="22"/>
      <c r="B27" s="29" t="s">
        <v>69</v>
      </c>
      <c r="C27" s="24"/>
      <c r="D27" s="46"/>
    </row>
    <row r="28" spans="1:4" s="14" customFormat="1" x14ac:dyDescent="0.25">
      <c r="A28" s="22"/>
      <c r="B28" s="58" t="s">
        <v>70</v>
      </c>
      <c r="C28" s="24"/>
      <c r="D28" s="46"/>
    </row>
    <row r="29" spans="1:4" s="14" customFormat="1" x14ac:dyDescent="0.25">
      <c r="A29" s="22"/>
      <c r="B29" s="58"/>
      <c r="C29" s="24"/>
      <c r="D29" s="46"/>
    </row>
    <row r="30" spans="1:4" s="14" customFormat="1" x14ac:dyDescent="0.25">
      <c r="A30" s="22"/>
      <c r="B30" s="29" t="s">
        <v>71</v>
      </c>
      <c r="C30" s="24"/>
      <c r="D30" s="46"/>
    </row>
    <row r="31" spans="1:4" s="14" customFormat="1" x14ac:dyDescent="0.25">
      <c r="A31" s="22"/>
      <c r="B31" s="58" t="s">
        <v>72</v>
      </c>
      <c r="C31" s="24"/>
      <c r="D31" s="46"/>
    </row>
    <row r="32" spans="1:4" s="14" customFormat="1" x14ac:dyDescent="0.25">
      <c r="A32" s="22"/>
      <c r="B32" s="58"/>
      <c r="C32" s="24"/>
      <c r="D32" s="46"/>
    </row>
    <row r="33" spans="1:4" s="14" customFormat="1" x14ac:dyDescent="0.25">
      <c r="A33" s="22"/>
      <c r="B33" s="29" t="s">
        <v>73</v>
      </c>
      <c r="C33" s="24"/>
      <c r="D33" s="46"/>
    </row>
    <row r="34" spans="1:4" s="14" customFormat="1" x14ac:dyDescent="0.25">
      <c r="A34" s="22"/>
      <c r="B34" s="58" t="s">
        <v>74</v>
      </c>
      <c r="C34" s="24"/>
      <c r="D34" s="46"/>
    </row>
    <row r="35" spans="1:4" s="14" customFormat="1" x14ac:dyDescent="0.25">
      <c r="A35" s="22"/>
      <c r="B35" s="58"/>
      <c r="C35" s="24"/>
      <c r="D35" s="46"/>
    </row>
    <row r="36" spans="1:4" s="14" customFormat="1" x14ac:dyDescent="0.25">
      <c r="A36" s="22"/>
      <c r="B36" s="29" t="s">
        <v>75</v>
      </c>
      <c r="C36" s="24"/>
      <c r="D36" s="46"/>
    </row>
    <row r="37" spans="1:4" s="14" customFormat="1" x14ac:dyDescent="0.25">
      <c r="A37" s="22"/>
      <c r="B37" s="58" t="s">
        <v>76</v>
      </c>
      <c r="C37" s="24"/>
      <c r="D37" s="46"/>
    </row>
    <row r="38" spans="1:4" s="14" customFormat="1" x14ac:dyDescent="0.25">
      <c r="A38" s="22"/>
      <c r="B38" s="58"/>
      <c r="C38" s="24"/>
      <c r="D38" s="46"/>
    </row>
    <row r="39" spans="1:4" s="14" customFormat="1" x14ac:dyDescent="0.25">
      <c r="A39" s="22"/>
      <c r="B39" s="29" t="s">
        <v>77</v>
      </c>
      <c r="C39" s="24"/>
      <c r="D39" s="46"/>
    </row>
    <row r="40" spans="1:4" s="14" customFormat="1" x14ac:dyDescent="0.25">
      <c r="A40" s="22"/>
      <c r="B40" s="58" t="s">
        <v>78</v>
      </c>
      <c r="C40" s="24"/>
      <c r="D40" s="46"/>
    </row>
    <row r="41" spans="1:4" s="14" customFormat="1" x14ac:dyDescent="0.25">
      <c r="A41" s="22"/>
      <c r="B41" s="58"/>
      <c r="C41" s="24"/>
      <c r="D41" s="46"/>
    </row>
    <row r="42" spans="1:4" s="14" customFormat="1" x14ac:dyDescent="0.25">
      <c r="A42" s="22"/>
      <c r="B42" s="29" t="s">
        <v>79</v>
      </c>
      <c r="C42" s="24"/>
      <c r="D42" s="46"/>
    </row>
    <row r="43" spans="1:4" s="14" customFormat="1" x14ac:dyDescent="0.25">
      <c r="A43" s="22"/>
      <c r="B43" s="58" t="s">
        <v>80</v>
      </c>
      <c r="C43" s="24"/>
      <c r="D43" s="46"/>
    </row>
    <row r="44" spans="1:4" s="14" customFormat="1" x14ac:dyDescent="0.25">
      <c r="A44" s="22"/>
      <c r="B44" s="58"/>
      <c r="C44" s="24"/>
      <c r="D44" s="46"/>
    </row>
    <row r="45" spans="1:4" s="14" customFormat="1" x14ac:dyDescent="0.25">
      <c r="A45" s="22"/>
      <c r="B45" s="29" t="s">
        <v>81</v>
      </c>
      <c r="C45" s="24"/>
      <c r="D45" s="46"/>
    </row>
    <row r="46" spans="1:4" s="14" customFormat="1" x14ac:dyDescent="0.25">
      <c r="A46" s="22"/>
      <c r="B46" s="58" t="s">
        <v>107</v>
      </c>
      <c r="C46" s="24"/>
      <c r="D46" s="46"/>
    </row>
    <row r="47" spans="1:4" s="14" customFormat="1" ht="14.1" customHeight="1" x14ac:dyDescent="0.25">
      <c r="A47" s="27"/>
      <c r="B47" s="62"/>
      <c r="C47" s="28"/>
    </row>
    <row r="48" spans="1:4" s="14" customFormat="1" ht="14.1" customHeight="1" x14ac:dyDescent="0.25">
      <c r="A48" s="22"/>
      <c r="B48" s="58"/>
      <c r="C48" s="24"/>
    </row>
    <row r="49" spans="1:4" s="14" customFormat="1" ht="14.1" customHeight="1" x14ac:dyDescent="0.25">
      <c r="A49" s="22">
        <f>A14+10</f>
        <v>20</v>
      </c>
      <c r="B49" s="61" t="s">
        <v>35</v>
      </c>
      <c r="C49" s="24"/>
    </row>
    <row r="50" spans="1:4" s="14" customFormat="1" ht="14.1" customHeight="1" x14ac:dyDescent="0.25">
      <c r="A50" s="22"/>
      <c r="B50" s="61"/>
      <c r="C50" s="24"/>
    </row>
    <row r="51" spans="1:4" s="14" customFormat="1" ht="205.5" customHeight="1" x14ac:dyDescent="0.25">
      <c r="A51" s="22"/>
      <c r="B51" s="91" t="s">
        <v>30</v>
      </c>
      <c r="C51" s="24"/>
    </row>
    <row r="52" spans="1:4" s="14" customFormat="1" ht="21.75" customHeight="1" x14ac:dyDescent="0.25">
      <c r="A52" s="22"/>
      <c r="B52" s="91"/>
      <c r="C52" s="24"/>
    </row>
    <row r="53" spans="1:4" s="14" customFormat="1" ht="18.75" customHeight="1" x14ac:dyDescent="0.25">
      <c r="A53" s="22"/>
      <c r="B53" s="92"/>
      <c r="C53" s="24"/>
    </row>
    <row r="54" spans="1:4" s="14" customFormat="1" x14ac:dyDescent="0.25">
      <c r="A54" s="22"/>
      <c r="B54" s="29" t="s">
        <v>64</v>
      </c>
      <c r="C54" s="24"/>
      <c r="D54" s="46"/>
    </row>
    <row r="55" spans="1:4" s="14" customFormat="1" x14ac:dyDescent="0.25">
      <c r="A55" s="22"/>
      <c r="B55" s="58" t="s">
        <v>63</v>
      </c>
      <c r="C55" s="24"/>
      <c r="D55" s="46"/>
    </row>
    <row r="56" spans="1:4" s="14" customFormat="1" x14ac:dyDescent="0.25">
      <c r="A56" s="22"/>
      <c r="B56" s="58"/>
      <c r="C56" s="24"/>
      <c r="D56" s="46"/>
    </row>
    <row r="57" spans="1:4" s="14" customFormat="1" x14ac:dyDescent="0.25">
      <c r="A57" s="22"/>
      <c r="B57" s="29" t="s">
        <v>65</v>
      </c>
      <c r="C57" s="24"/>
      <c r="D57" s="46"/>
    </row>
    <row r="58" spans="1:4" s="14" customFormat="1" x14ac:dyDescent="0.25">
      <c r="A58" s="22"/>
      <c r="B58" s="58" t="s">
        <v>66</v>
      </c>
      <c r="C58" s="24"/>
      <c r="D58" s="46"/>
    </row>
    <row r="59" spans="1:4" s="14" customFormat="1" x14ac:dyDescent="0.25">
      <c r="A59" s="22"/>
      <c r="B59" s="47"/>
      <c r="C59" s="24"/>
      <c r="D59" s="46"/>
    </row>
    <row r="60" spans="1:4" s="14" customFormat="1" x14ac:dyDescent="0.25">
      <c r="A60" s="22"/>
      <c r="B60" s="29" t="s">
        <v>67</v>
      </c>
      <c r="C60" s="24"/>
      <c r="D60" s="46"/>
    </row>
    <row r="61" spans="1:4" s="14" customFormat="1" x14ac:dyDescent="0.25">
      <c r="A61" s="22"/>
      <c r="B61" s="58" t="s">
        <v>68</v>
      </c>
      <c r="C61" s="24"/>
      <c r="D61" s="46"/>
    </row>
    <row r="62" spans="1:4" s="14" customFormat="1" x14ac:dyDescent="0.25">
      <c r="A62" s="22"/>
      <c r="B62" s="47"/>
      <c r="C62" s="24"/>
      <c r="D62" s="46"/>
    </row>
    <row r="63" spans="1:4" s="14" customFormat="1" x14ac:dyDescent="0.25">
      <c r="A63" s="22"/>
      <c r="B63" s="29" t="s">
        <v>69</v>
      </c>
      <c r="C63" s="24"/>
      <c r="D63" s="46"/>
    </row>
    <row r="64" spans="1:4" s="14" customFormat="1" x14ac:dyDescent="0.25">
      <c r="A64" s="22"/>
      <c r="B64" s="58" t="s">
        <v>70</v>
      </c>
      <c r="C64" s="24"/>
      <c r="D64" s="46"/>
    </row>
    <row r="65" spans="1:4" s="14" customFormat="1" x14ac:dyDescent="0.25">
      <c r="A65" s="22"/>
      <c r="B65" s="58"/>
      <c r="C65" s="24"/>
      <c r="D65" s="46"/>
    </row>
    <row r="66" spans="1:4" s="14" customFormat="1" x14ac:dyDescent="0.25">
      <c r="A66" s="22"/>
      <c r="B66" s="29" t="s">
        <v>71</v>
      </c>
      <c r="C66" s="24"/>
      <c r="D66" s="46"/>
    </row>
    <row r="67" spans="1:4" s="14" customFormat="1" x14ac:dyDescent="0.25">
      <c r="A67" s="22"/>
      <c r="B67" s="58" t="s">
        <v>72</v>
      </c>
      <c r="C67" s="24"/>
      <c r="D67" s="46"/>
    </row>
    <row r="68" spans="1:4" s="14" customFormat="1" x14ac:dyDescent="0.25">
      <c r="A68" s="22"/>
      <c r="B68" s="58"/>
      <c r="C68" s="24"/>
      <c r="D68" s="46"/>
    </row>
    <row r="69" spans="1:4" s="14" customFormat="1" x14ac:dyDescent="0.25">
      <c r="A69" s="22"/>
      <c r="B69" s="29" t="s">
        <v>73</v>
      </c>
      <c r="C69" s="24"/>
      <c r="D69" s="46"/>
    </row>
    <row r="70" spans="1:4" s="14" customFormat="1" x14ac:dyDescent="0.25">
      <c r="A70" s="22"/>
      <c r="B70" s="58" t="s">
        <v>74</v>
      </c>
      <c r="C70" s="24"/>
      <c r="D70" s="46"/>
    </row>
    <row r="71" spans="1:4" s="14" customFormat="1" x14ac:dyDescent="0.25">
      <c r="A71" s="22"/>
      <c r="B71" s="58"/>
      <c r="C71" s="24"/>
      <c r="D71" s="46"/>
    </row>
    <row r="72" spans="1:4" s="14" customFormat="1" x14ac:dyDescent="0.25">
      <c r="A72" s="22"/>
      <c r="B72" s="29" t="s">
        <v>75</v>
      </c>
      <c r="C72" s="24"/>
      <c r="D72" s="46"/>
    </row>
    <row r="73" spans="1:4" s="14" customFormat="1" x14ac:dyDescent="0.25">
      <c r="A73" s="22"/>
      <c r="B73" s="58" t="s">
        <v>76</v>
      </c>
      <c r="C73" s="24"/>
      <c r="D73" s="46"/>
    </row>
    <row r="74" spans="1:4" s="14" customFormat="1" x14ac:dyDescent="0.25">
      <c r="A74" s="22"/>
      <c r="B74" s="58"/>
      <c r="C74" s="24"/>
      <c r="D74" s="46"/>
    </row>
    <row r="75" spans="1:4" s="14" customFormat="1" x14ac:dyDescent="0.25">
      <c r="A75" s="22"/>
      <c r="B75" s="29" t="s">
        <v>77</v>
      </c>
      <c r="C75" s="24"/>
      <c r="D75" s="46"/>
    </row>
    <row r="76" spans="1:4" s="14" customFormat="1" x14ac:dyDescent="0.25">
      <c r="A76" s="22"/>
      <c r="B76" s="58" t="s">
        <v>78</v>
      </c>
      <c r="C76" s="24"/>
      <c r="D76" s="46"/>
    </row>
    <row r="77" spans="1:4" s="14" customFormat="1" x14ac:dyDescent="0.25">
      <c r="A77" s="22"/>
      <c r="B77" s="58"/>
      <c r="C77" s="24"/>
      <c r="D77" s="46"/>
    </row>
    <row r="78" spans="1:4" s="14" customFormat="1" x14ac:dyDescent="0.25">
      <c r="A78" s="22"/>
      <c r="B78" s="29" t="s">
        <v>79</v>
      </c>
      <c r="C78" s="24"/>
      <c r="D78" s="46"/>
    </row>
    <row r="79" spans="1:4" s="14" customFormat="1" x14ac:dyDescent="0.25">
      <c r="A79" s="22"/>
      <c r="B79" s="58" t="s">
        <v>80</v>
      </c>
      <c r="C79" s="24"/>
      <c r="D79" s="46"/>
    </row>
    <row r="80" spans="1:4" s="14" customFormat="1" x14ac:dyDescent="0.25">
      <c r="A80" s="22"/>
      <c r="B80" s="58"/>
      <c r="C80" s="24"/>
      <c r="D80" s="46"/>
    </row>
    <row r="81" spans="1:4" s="14" customFormat="1" x14ac:dyDescent="0.25">
      <c r="A81" s="22"/>
      <c r="B81" s="29" t="s">
        <v>81</v>
      </c>
      <c r="C81" s="24"/>
      <c r="D81" s="46"/>
    </row>
    <row r="82" spans="1:4" s="14" customFormat="1" x14ac:dyDescent="0.25">
      <c r="A82" s="22"/>
      <c r="B82" s="58" t="s">
        <v>107</v>
      </c>
      <c r="C82" s="24"/>
      <c r="D82" s="46"/>
    </row>
    <row r="83" spans="1:4" s="14" customFormat="1" ht="15.75" customHeight="1" x14ac:dyDescent="0.25">
      <c r="A83" s="27"/>
      <c r="B83" s="62"/>
      <c r="C83" s="28"/>
    </row>
    <row r="84" spans="1:4" s="14" customFormat="1" ht="15.75" customHeight="1" x14ac:dyDescent="0.25">
      <c r="A84" s="22"/>
      <c r="B84" s="58"/>
      <c r="C84" s="24"/>
    </row>
    <row r="85" spans="1:4" s="14" customFormat="1" ht="15.75" customHeight="1" x14ac:dyDescent="0.25">
      <c r="A85" s="22">
        <f>A49+10</f>
        <v>30</v>
      </c>
      <c r="B85" s="61" t="s">
        <v>36</v>
      </c>
      <c r="C85" s="24"/>
    </row>
    <row r="86" spans="1:4" s="14" customFormat="1" ht="15.75" customHeight="1" x14ac:dyDescent="0.25">
      <c r="A86" s="22"/>
      <c r="B86" s="61"/>
      <c r="C86" s="24"/>
    </row>
    <row r="87" spans="1:4" s="14" customFormat="1" ht="119.25" customHeight="1" x14ac:dyDescent="0.25">
      <c r="A87" s="22"/>
      <c r="B87" s="45" t="s">
        <v>37</v>
      </c>
      <c r="C87" s="24"/>
    </row>
    <row r="88" spans="1:4" s="14" customFormat="1" x14ac:dyDescent="0.25">
      <c r="A88" s="22"/>
      <c r="B88" s="29" t="s">
        <v>64</v>
      </c>
      <c r="C88" s="24"/>
      <c r="D88" s="46"/>
    </row>
    <row r="89" spans="1:4" s="14" customFormat="1" x14ac:dyDescent="0.25">
      <c r="A89" s="22"/>
      <c r="B89" s="58" t="s">
        <v>63</v>
      </c>
      <c r="C89" s="24"/>
      <c r="D89" s="46"/>
    </row>
    <row r="90" spans="1:4" s="14" customFormat="1" x14ac:dyDescent="0.25">
      <c r="A90" s="22"/>
      <c r="B90" s="58"/>
      <c r="C90" s="24"/>
      <c r="D90" s="46"/>
    </row>
    <row r="91" spans="1:4" s="14" customFormat="1" x14ac:dyDescent="0.25">
      <c r="A91" s="22"/>
      <c r="B91" s="29" t="s">
        <v>65</v>
      </c>
      <c r="C91" s="24"/>
      <c r="D91" s="46"/>
    </row>
    <row r="92" spans="1:4" s="14" customFormat="1" x14ac:dyDescent="0.25">
      <c r="A92" s="22"/>
      <c r="B92" s="58" t="s">
        <v>66</v>
      </c>
      <c r="C92" s="24"/>
      <c r="D92" s="46"/>
    </row>
    <row r="93" spans="1:4" s="14" customFormat="1" x14ac:dyDescent="0.25">
      <c r="A93" s="22"/>
      <c r="B93" s="47"/>
      <c r="C93" s="24"/>
      <c r="D93" s="46"/>
    </row>
    <row r="94" spans="1:4" s="14" customFormat="1" x14ac:dyDescent="0.25">
      <c r="A94" s="22"/>
      <c r="B94" s="29" t="s">
        <v>67</v>
      </c>
      <c r="C94" s="24"/>
      <c r="D94" s="46"/>
    </row>
    <row r="95" spans="1:4" s="14" customFormat="1" x14ac:dyDescent="0.25">
      <c r="A95" s="22"/>
      <c r="B95" s="58" t="s">
        <v>68</v>
      </c>
      <c r="C95" s="24"/>
      <c r="D95" s="46"/>
    </row>
    <row r="96" spans="1:4" s="14" customFormat="1" x14ac:dyDescent="0.25">
      <c r="A96" s="22"/>
      <c r="B96" s="47"/>
      <c r="C96" s="24"/>
      <c r="D96" s="46"/>
    </row>
    <row r="97" spans="1:4" s="14" customFormat="1" x14ac:dyDescent="0.25">
      <c r="A97" s="22"/>
      <c r="B97" s="29" t="s">
        <v>69</v>
      </c>
      <c r="C97" s="24"/>
      <c r="D97" s="46"/>
    </row>
    <row r="98" spans="1:4" s="14" customFormat="1" x14ac:dyDescent="0.25">
      <c r="A98" s="22"/>
      <c r="B98" s="58" t="s">
        <v>70</v>
      </c>
      <c r="C98" s="24"/>
      <c r="D98" s="46"/>
    </row>
    <row r="99" spans="1:4" s="14" customFormat="1" x14ac:dyDescent="0.25">
      <c r="A99" s="22"/>
      <c r="B99" s="58"/>
      <c r="C99" s="24"/>
      <c r="D99" s="46"/>
    </row>
    <row r="100" spans="1:4" s="14" customFormat="1" x14ac:dyDescent="0.25">
      <c r="A100" s="22"/>
      <c r="B100" s="29" t="s">
        <v>71</v>
      </c>
      <c r="C100" s="24"/>
      <c r="D100" s="46"/>
    </row>
    <row r="101" spans="1:4" s="14" customFormat="1" x14ac:dyDescent="0.25">
      <c r="A101" s="22"/>
      <c r="B101" s="58" t="s">
        <v>72</v>
      </c>
      <c r="C101" s="24"/>
      <c r="D101" s="46"/>
    </row>
    <row r="102" spans="1:4" s="14" customFormat="1" x14ac:dyDescent="0.25">
      <c r="A102" s="22"/>
      <c r="B102" s="58"/>
      <c r="C102" s="24"/>
      <c r="D102" s="46"/>
    </row>
    <row r="103" spans="1:4" s="14" customFormat="1" x14ac:dyDescent="0.25">
      <c r="A103" s="22"/>
      <c r="B103" s="29" t="s">
        <v>73</v>
      </c>
      <c r="C103" s="24"/>
      <c r="D103" s="46"/>
    </row>
    <row r="104" spans="1:4" s="14" customFormat="1" x14ac:dyDescent="0.25">
      <c r="A104" s="22"/>
      <c r="B104" s="58" t="s">
        <v>74</v>
      </c>
      <c r="C104" s="24"/>
      <c r="D104" s="46"/>
    </row>
    <row r="105" spans="1:4" s="14" customFormat="1" x14ac:dyDescent="0.25">
      <c r="A105" s="22"/>
      <c r="B105" s="58"/>
      <c r="C105" s="24"/>
      <c r="D105" s="46"/>
    </row>
    <row r="106" spans="1:4" s="14" customFormat="1" x14ac:dyDescent="0.25">
      <c r="A106" s="22"/>
      <c r="B106" s="29" t="s">
        <v>75</v>
      </c>
      <c r="C106" s="24"/>
      <c r="D106" s="46"/>
    </row>
    <row r="107" spans="1:4" s="14" customFormat="1" x14ac:dyDescent="0.25">
      <c r="A107" s="22"/>
      <c r="B107" s="58" t="s">
        <v>76</v>
      </c>
      <c r="C107" s="24"/>
      <c r="D107" s="46"/>
    </row>
    <row r="108" spans="1:4" s="14" customFormat="1" x14ac:dyDescent="0.25">
      <c r="A108" s="22"/>
      <c r="B108" s="58"/>
      <c r="C108" s="24"/>
      <c r="D108" s="46"/>
    </row>
    <row r="109" spans="1:4" s="14" customFormat="1" x14ac:dyDescent="0.25">
      <c r="A109" s="22"/>
      <c r="B109" s="29" t="s">
        <v>77</v>
      </c>
      <c r="C109" s="24"/>
      <c r="D109" s="46"/>
    </row>
    <row r="110" spans="1:4" s="14" customFormat="1" x14ac:dyDescent="0.25">
      <c r="A110" s="22"/>
      <c r="B110" s="58" t="s">
        <v>78</v>
      </c>
      <c r="C110" s="24"/>
      <c r="D110" s="46"/>
    </row>
    <row r="111" spans="1:4" s="14" customFormat="1" x14ac:dyDescent="0.25">
      <c r="A111" s="22"/>
      <c r="B111" s="58"/>
      <c r="C111" s="24"/>
      <c r="D111" s="46"/>
    </row>
    <row r="112" spans="1:4" s="14" customFormat="1" x14ac:dyDescent="0.25">
      <c r="A112" s="22"/>
      <c r="B112" s="29" t="s">
        <v>79</v>
      </c>
      <c r="C112" s="24"/>
      <c r="D112" s="46"/>
    </row>
    <row r="113" spans="1:4" s="14" customFormat="1" x14ac:dyDescent="0.25">
      <c r="A113" s="22"/>
      <c r="B113" s="58" t="s">
        <v>80</v>
      </c>
      <c r="C113" s="24"/>
      <c r="D113" s="46"/>
    </row>
    <row r="114" spans="1:4" s="14" customFormat="1" x14ac:dyDescent="0.25">
      <c r="A114" s="22"/>
      <c r="B114" s="58"/>
      <c r="C114" s="24"/>
      <c r="D114" s="46"/>
    </row>
    <row r="115" spans="1:4" s="14" customFormat="1" x14ac:dyDescent="0.25">
      <c r="A115" s="22"/>
      <c r="B115" s="29" t="s">
        <v>81</v>
      </c>
      <c r="C115" s="24"/>
      <c r="D115" s="46"/>
    </row>
    <row r="116" spans="1:4" s="14" customFormat="1" x14ac:dyDescent="0.25">
      <c r="A116" s="22"/>
      <c r="B116" s="58" t="s">
        <v>107</v>
      </c>
      <c r="C116" s="24"/>
      <c r="D116" s="46"/>
    </row>
    <row r="117" spans="1:4" s="14" customFormat="1" ht="15.75" customHeight="1" x14ac:dyDescent="0.25">
      <c r="A117" s="36"/>
      <c r="B117" s="60"/>
      <c r="C117" s="38"/>
    </row>
    <row r="118" spans="1:4" s="14" customFormat="1" ht="15.75" customHeight="1" x14ac:dyDescent="0.25">
      <c r="A118" s="22"/>
      <c r="B118" s="63"/>
      <c r="C118" s="24"/>
    </row>
    <row r="119" spans="1:4" s="14" customFormat="1" ht="15.75" customHeight="1" x14ac:dyDescent="0.25">
      <c r="A119" s="22">
        <f>A85+10</f>
        <v>40</v>
      </c>
      <c r="B119" s="61" t="s">
        <v>28</v>
      </c>
      <c r="C119" s="24"/>
    </row>
    <row r="120" spans="1:4" s="14" customFormat="1" ht="15.75" customHeight="1" x14ac:dyDescent="0.25">
      <c r="A120" s="22"/>
      <c r="B120" s="61"/>
      <c r="C120" s="24"/>
    </row>
    <row r="121" spans="1:4" s="14" customFormat="1" ht="15.75" customHeight="1" x14ac:dyDescent="0.25">
      <c r="A121" s="22"/>
      <c r="B121" s="91" t="s">
        <v>31</v>
      </c>
      <c r="C121" s="24"/>
    </row>
    <row r="122" spans="1:4" s="14" customFormat="1" ht="15.75" customHeight="1" x14ac:dyDescent="0.25">
      <c r="A122" s="22"/>
      <c r="B122" s="91"/>
      <c r="C122" s="24"/>
    </row>
    <row r="123" spans="1:4" s="14" customFormat="1" ht="21" customHeight="1" x14ac:dyDescent="0.25">
      <c r="A123" s="22"/>
      <c r="B123" s="92"/>
      <c r="C123" s="24"/>
    </row>
    <row r="124" spans="1:4" s="14" customFormat="1" x14ac:dyDescent="0.25">
      <c r="A124" s="22"/>
      <c r="B124" s="29" t="s">
        <v>64</v>
      </c>
      <c r="C124" s="24"/>
    </row>
    <row r="125" spans="1:4" s="14" customFormat="1" x14ac:dyDescent="0.25">
      <c r="A125" s="22"/>
      <c r="B125" s="58" t="s">
        <v>63</v>
      </c>
      <c r="C125" s="24"/>
    </row>
    <row r="126" spans="1:4" s="14" customFormat="1" x14ac:dyDescent="0.25">
      <c r="A126" s="22"/>
      <c r="B126" s="58"/>
      <c r="C126" s="24"/>
    </row>
    <row r="127" spans="1:4" s="14" customFormat="1" x14ac:dyDescent="0.25">
      <c r="A127" s="22"/>
      <c r="B127" s="29" t="s">
        <v>65</v>
      </c>
      <c r="C127" s="24"/>
    </row>
    <row r="128" spans="1:4" s="14" customFormat="1" x14ac:dyDescent="0.25">
      <c r="A128" s="22"/>
      <c r="B128" s="58" t="s">
        <v>66</v>
      </c>
      <c r="C128" s="24"/>
    </row>
    <row r="129" spans="1:3" s="14" customFormat="1" x14ac:dyDescent="0.25">
      <c r="A129" s="22"/>
      <c r="B129" s="47"/>
      <c r="C129" s="24"/>
    </row>
    <row r="130" spans="1:3" s="14" customFormat="1" x14ac:dyDescent="0.25">
      <c r="A130" s="22"/>
      <c r="B130" s="29" t="s">
        <v>67</v>
      </c>
      <c r="C130" s="24"/>
    </row>
    <row r="131" spans="1:3" s="14" customFormat="1" x14ac:dyDescent="0.25">
      <c r="A131" s="22"/>
      <c r="B131" s="58" t="s">
        <v>68</v>
      </c>
      <c r="C131" s="24"/>
    </row>
    <row r="132" spans="1:3" s="14" customFormat="1" x14ac:dyDescent="0.25">
      <c r="A132" s="22"/>
      <c r="B132" s="47"/>
      <c r="C132" s="24"/>
    </row>
    <row r="133" spans="1:3" s="14" customFormat="1" x14ac:dyDescent="0.25">
      <c r="A133" s="22"/>
      <c r="B133" s="29" t="s">
        <v>69</v>
      </c>
      <c r="C133" s="24"/>
    </row>
    <row r="134" spans="1:3" s="14" customFormat="1" x14ac:dyDescent="0.25">
      <c r="A134" s="22"/>
      <c r="B134" s="58" t="s">
        <v>70</v>
      </c>
      <c r="C134" s="24"/>
    </row>
    <row r="135" spans="1:3" s="14" customFormat="1" x14ac:dyDescent="0.25">
      <c r="A135" s="22"/>
      <c r="B135" s="58"/>
      <c r="C135" s="24"/>
    </row>
    <row r="136" spans="1:3" s="14" customFormat="1" x14ac:dyDescent="0.25">
      <c r="A136" s="22"/>
      <c r="B136" s="29" t="s">
        <v>71</v>
      </c>
      <c r="C136" s="24"/>
    </row>
    <row r="137" spans="1:3" s="14" customFormat="1" x14ac:dyDescent="0.25">
      <c r="A137" s="22"/>
      <c r="B137" s="58" t="s">
        <v>72</v>
      </c>
      <c r="C137" s="24"/>
    </row>
    <row r="138" spans="1:3" s="14" customFormat="1" x14ac:dyDescent="0.25">
      <c r="A138" s="22"/>
      <c r="B138" s="58"/>
      <c r="C138" s="24"/>
    </row>
    <row r="139" spans="1:3" s="14" customFormat="1" x14ac:dyDescent="0.25">
      <c r="A139" s="22"/>
      <c r="B139" s="29" t="s">
        <v>73</v>
      </c>
      <c r="C139" s="24"/>
    </row>
    <row r="140" spans="1:3" s="14" customFormat="1" x14ac:dyDescent="0.25">
      <c r="A140" s="22"/>
      <c r="B140" s="58" t="s">
        <v>74</v>
      </c>
      <c r="C140" s="24"/>
    </row>
    <row r="141" spans="1:3" s="14" customFormat="1" x14ac:dyDescent="0.25">
      <c r="A141" s="22"/>
      <c r="B141" s="58"/>
      <c r="C141" s="24"/>
    </row>
    <row r="142" spans="1:3" s="14" customFormat="1" x14ac:dyDescent="0.25">
      <c r="A142" s="22"/>
      <c r="B142" s="29" t="s">
        <v>75</v>
      </c>
      <c r="C142" s="24"/>
    </row>
    <row r="143" spans="1:3" s="14" customFormat="1" x14ac:dyDescent="0.25">
      <c r="A143" s="22"/>
      <c r="B143" s="58" t="s">
        <v>76</v>
      </c>
      <c r="C143" s="24"/>
    </row>
    <row r="144" spans="1:3" s="14" customFormat="1" x14ac:dyDescent="0.25">
      <c r="A144" s="22"/>
      <c r="B144" s="58"/>
      <c r="C144" s="24"/>
    </row>
    <row r="145" spans="1:4" s="14" customFormat="1" x14ac:dyDescent="0.25">
      <c r="A145" s="22"/>
      <c r="B145" s="29" t="s">
        <v>77</v>
      </c>
      <c r="C145" s="24"/>
    </row>
    <row r="146" spans="1:4" s="14" customFormat="1" x14ac:dyDescent="0.25">
      <c r="A146" s="22"/>
      <c r="B146" s="58" t="s">
        <v>78</v>
      </c>
      <c r="C146" s="24"/>
    </row>
    <row r="147" spans="1:4" s="14" customFormat="1" x14ac:dyDescent="0.25">
      <c r="A147" s="22"/>
      <c r="B147" s="58"/>
      <c r="C147" s="24"/>
    </row>
    <row r="148" spans="1:4" s="14" customFormat="1" x14ac:dyDescent="0.25">
      <c r="A148" s="22"/>
      <c r="B148" s="29" t="s">
        <v>79</v>
      </c>
      <c r="C148" s="24"/>
    </row>
    <row r="149" spans="1:4" s="14" customFormat="1" x14ac:dyDescent="0.25">
      <c r="A149" s="22"/>
      <c r="B149" s="58" t="s">
        <v>80</v>
      </c>
      <c r="C149" s="24"/>
    </row>
    <row r="150" spans="1:4" s="14" customFormat="1" x14ac:dyDescent="0.25">
      <c r="A150" s="22"/>
      <c r="B150" s="58"/>
      <c r="C150" s="24"/>
    </row>
    <row r="151" spans="1:4" s="14" customFormat="1" x14ac:dyDescent="0.25">
      <c r="A151" s="22"/>
      <c r="B151" s="29" t="s">
        <v>81</v>
      </c>
      <c r="C151" s="24"/>
    </row>
    <row r="152" spans="1:4" s="14" customFormat="1" x14ac:dyDescent="0.25">
      <c r="A152" s="22"/>
      <c r="B152" s="58" t="s">
        <v>107</v>
      </c>
      <c r="C152" s="24"/>
    </row>
    <row r="153" spans="1:4" s="14" customFormat="1" x14ac:dyDescent="0.25">
      <c r="A153" s="36"/>
      <c r="B153" s="60"/>
      <c r="C153" s="38"/>
      <c r="D153" s="46"/>
    </row>
    <row r="154" spans="1:4" s="14" customFormat="1" x14ac:dyDescent="0.25">
      <c r="A154" s="22"/>
      <c r="B154" s="58"/>
      <c r="C154" s="24"/>
      <c r="D154" s="46"/>
    </row>
    <row r="155" spans="1:4" s="14" customFormat="1" x14ac:dyDescent="0.25">
      <c r="A155" s="22">
        <f>A119+10</f>
        <v>50</v>
      </c>
      <c r="B155" s="61" t="s">
        <v>155</v>
      </c>
      <c r="C155" s="24"/>
      <c r="D155" s="46"/>
    </row>
    <row r="156" spans="1:4" s="14" customFormat="1" x14ac:dyDescent="0.25">
      <c r="A156" s="22"/>
      <c r="B156" s="58"/>
      <c r="C156" s="24"/>
      <c r="D156" s="46"/>
    </row>
    <row r="157" spans="1:4" s="14" customFormat="1" ht="75.75" customHeight="1" x14ac:dyDescent="0.25">
      <c r="A157" s="22"/>
      <c r="B157" s="81" t="s">
        <v>190</v>
      </c>
      <c r="C157" s="24"/>
    </row>
    <row r="158" spans="1:4" s="14" customFormat="1" x14ac:dyDescent="0.25">
      <c r="A158" s="22"/>
      <c r="B158" s="58"/>
      <c r="C158" s="24"/>
    </row>
    <row r="159" spans="1:4" s="14" customFormat="1" x14ac:dyDescent="0.25">
      <c r="A159" s="22"/>
      <c r="B159" s="29" t="s">
        <v>92</v>
      </c>
      <c r="C159" s="24"/>
    </row>
    <row r="160" spans="1:4" s="14" customFormat="1" x14ac:dyDescent="0.25">
      <c r="A160" s="22"/>
      <c r="B160" s="58" t="s">
        <v>68</v>
      </c>
      <c r="C160" s="24"/>
    </row>
    <row r="161" spans="1:4" s="14" customFormat="1" x14ac:dyDescent="0.25">
      <c r="A161" s="22"/>
      <c r="B161" s="47"/>
      <c r="C161" s="24"/>
    </row>
    <row r="162" spans="1:4" s="14" customFormat="1" x14ac:dyDescent="0.25">
      <c r="A162" s="22"/>
      <c r="B162" s="29" t="s">
        <v>94</v>
      </c>
      <c r="C162" s="24"/>
    </row>
    <row r="163" spans="1:4" s="14" customFormat="1" x14ac:dyDescent="0.25">
      <c r="A163" s="22"/>
      <c r="B163" s="58" t="s">
        <v>70</v>
      </c>
      <c r="C163" s="24"/>
    </row>
    <row r="164" spans="1:4" s="14" customFormat="1" x14ac:dyDescent="0.25">
      <c r="A164" s="22"/>
      <c r="B164" s="58"/>
      <c r="C164" s="24"/>
    </row>
    <row r="165" spans="1:4" s="14" customFormat="1" x14ac:dyDescent="0.25">
      <c r="A165" s="22"/>
      <c r="B165" s="29" t="s">
        <v>96</v>
      </c>
      <c r="C165" s="24"/>
    </row>
    <row r="166" spans="1:4" s="14" customFormat="1" x14ac:dyDescent="0.25">
      <c r="A166" s="22"/>
      <c r="B166" s="58" t="s">
        <v>72</v>
      </c>
      <c r="C166" s="24"/>
    </row>
    <row r="167" spans="1:4" s="14" customFormat="1" x14ac:dyDescent="0.25">
      <c r="A167" s="22"/>
      <c r="B167" s="58"/>
      <c r="C167" s="24"/>
    </row>
    <row r="168" spans="1:4" s="14" customFormat="1" x14ac:dyDescent="0.25">
      <c r="A168" s="22"/>
      <c r="B168" s="29" t="s">
        <v>98</v>
      </c>
      <c r="C168" s="24"/>
    </row>
    <row r="169" spans="1:4" s="14" customFormat="1" x14ac:dyDescent="0.25">
      <c r="A169" s="22"/>
      <c r="B169" s="58" t="s">
        <v>74</v>
      </c>
      <c r="C169" s="24"/>
    </row>
    <row r="170" spans="1:4" s="14" customFormat="1" x14ac:dyDescent="0.25">
      <c r="A170" s="22"/>
      <c r="B170" s="58"/>
      <c r="C170" s="24"/>
    </row>
    <row r="171" spans="1:4" s="14" customFormat="1" x14ac:dyDescent="0.25">
      <c r="A171" s="22"/>
      <c r="B171" s="29" t="s">
        <v>103</v>
      </c>
      <c r="C171" s="24"/>
    </row>
    <row r="172" spans="1:4" s="14" customFormat="1" x14ac:dyDescent="0.25">
      <c r="A172" s="22"/>
      <c r="B172" s="58" t="s">
        <v>76</v>
      </c>
      <c r="C172" s="24"/>
    </row>
    <row r="173" spans="1:4" s="14" customFormat="1" x14ac:dyDescent="0.25">
      <c r="A173" s="22"/>
      <c r="B173" s="58"/>
      <c r="C173" s="24"/>
    </row>
    <row r="174" spans="1:4" s="14" customFormat="1" x14ac:dyDescent="0.25">
      <c r="A174" s="22"/>
      <c r="B174" s="29" t="s">
        <v>104</v>
      </c>
      <c r="C174" s="24"/>
    </row>
    <row r="175" spans="1:4" s="14" customFormat="1" x14ac:dyDescent="0.25">
      <c r="A175" s="22"/>
      <c r="B175" s="58" t="s">
        <v>78</v>
      </c>
      <c r="C175" s="24"/>
      <c r="D175" s="46"/>
    </row>
    <row r="176" spans="1:4" s="14" customFormat="1" x14ac:dyDescent="0.25">
      <c r="A176" s="22"/>
      <c r="B176" s="58"/>
      <c r="C176" s="24"/>
      <c r="D176" s="46"/>
    </row>
    <row r="177" spans="1:4" s="14" customFormat="1" x14ac:dyDescent="0.25">
      <c r="A177" s="22"/>
      <c r="B177" s="29" t="s">
        <v>105</v>
      </c>
      <c r="C177" s="24"/>
      <c r="D177" s="46"/>
    </row>
    <row r="178" spans="1:4" s="14" customFormat="1" x14ac:dyDescent="0.25">
      <c r="A178" s="22"/>
      <c r="B178" s="58" t="s">
        <v>80</v>
      </c>
      <c r="C178" s="24"/>
      <c r="D178" s="46"/>
    </row>
    <row r="179" spans="1:4" s="14" customFormat="1" x14ac:dyDescent="0.25">
      <c r="A179" s="22"/>
      <c r="B179" s="58"/>
      <c r="C179" s="24"/>
      <c r="D179" s="46"/>
    </row>
    <row r="180" spans="1:4" s="14" customFormat="1" x14ac:dyDescent="0.25">
      <c r="A180" s="22"/>
      <c r="B180" s="29" t="s">
        <v>106</v>
      </c>
      <c r="C180" s="24"/>
      <c r="D180" s="46"/>
    </row>
    <row r="181" spans="1:4" s="14" customFormat="1" x14ac:dyDescent="0.25">
      <c r="A181" s="22"/>
      <c r="B181" s="58" t="s">
        <v>107</v>
      </c>
      <c r="C181" s="24"/>
      <c r="D181" s="46"/>
    </row>
    <row r="182" spans="1:4" s="14" customFormat="1" ht="15.75" customHeight="1" x14ac:dyDescent="0.25">
      <c r="A182" s="36"/>
      <c r="B182" s="60"/>
      <c r="C182" s="38"/>
    </row>
    <row r="183" spans="1:4" s="14" customFormat="1" ht="15.75" customHeight="1" x14ac:dyDescent="0.25">
      <c r="A183" s="22"/>
      <c r="B183" s="63"/>
      <c r="C183" s="24"/>
    </row>
    <row r="184" spans="1:4" s="14" customFormat="1" ht="15.75" customHeight="1" x14ac:dyDescent="0.25">
      <c r="A184" s="22">
        <f>A155+10</f>
        <v>60</v>
      </c>
      <c r="B184" s="61" t="s">
        <v>33</v>
      </c>
      <c r="C184" s="24"/>
    </row>
    <row r="185" spans="1:4" s="14" customFormat="1" ht="15.75" customHeight="1" x14ac:dyDescent="0.25">
      <c r="A185" s="22"/>
      <c r="B185" s="61"/>
      <c r="C185" s="24"/>
    </row>
    <row r="186" spans="1:4" s="14" customFormat="1" ht="15.75" customHeight="1" x14ac:dyDescent="0.25">
      <c r="A186" s="22"/>
      <c r="B186" s="91" t="s">
        <v>82</v>
      </c>
      <c r="C186" s="24"/>
    </row>
    <row r="187" spans="1:4" s="14" customFormat="1" ht="15.75" customHeight="1" x14ac:dyDescent="0.25">
      <c r="A187" s="22"/>
      <c r="B187" s="91"/>
      <c r="C187" s="24"/>
    </row>
    <row r="188" spans="1:4" s="14" customFormat="1" ht="15.75" customHeight="1" x14ac:dyDescent="0.25">
      <c r="A188" s="22"/>
      <c r="B188" s="91"/>
      <c r="C188" s="24"/>
    </row>
    <row r="189" spans="1:4" s="14" customFormat="1" x14ac:dyDescent="0.25">
      <c r="A189" s="22"/>
      <c r="B189" s="92"/>
      <c r="C189" s="24"/>
    </row>
    <row r="190" spans="1:4" s="14" customFormat="1" x14ac:dyDescent="0.25">
      <c r="A190" s="22"/>
      <c r="B190" s="84"/>
      <c r="C190" s="24"/>
    </row>
    <row r="191" spans="1:4" s="14" customFormat="1" ht="15.75" customHeight="1" x14ac:dyDescent="0.25">
      <c r="A191" s="22"/>
      <c r="B191" s="58" t="s">
        <v>61</v>
      </c>
      <c r="C191" s="24"/>
    </row>
    <row r="192" spans="1:4" s="14" customFormat="1" ht="15.75" customHeight="1" x14ac:dyDescent="0.25">
      <c r="A192" s="36"/>
      <c r="B192" s="60"/>
      <c r="C192" s="38"/>
    </row>
    <row r="193" spans="1:3" s="33" customFormat="1" ht="18" customHeight="1" x14ac:dyDescent="0.25">
      <c r="A193" s="30"/>
      <c r="B193" s="31" t="s">
        <v>38</v>
      </c>
      <c r="C193" s="32"/>
    </row>
    <row r="194" spans="1:3" s="14" customFormat="1" ht="15.75" customHeight="1" x14ac:dyDescent="0.25">
      <c r="A194" s="22"/>
      <c r="B194" s="63"/>
      <c r="C194" s="24"/>
    </row>
    <row r="195" spans="1:3" s="14" customFormat="1" ht="15.75" customHeight="1" x14ac:dyDescent="0.25">
      <c r="A195" s="22">
        <v>100</v>
      </c>
      <c r="B195" s="61" t="s">
        <v>111</v>
      </c>
      <c r="C195" s="24"/>
    </row>
    <row r="196" spans="1:3" s="14" customFormat="1" ht="15.75" customHeight="1" x14ac:dyDescent="0.25">
      <c r="A196" s="22"/>
      <c r="B196" s="61"/>
      <c r="C196" s="24"/>
    </row>
    <row r="197" spans="1:3" s="14" customFormat="1" ht="15.75" customHeight="1" x14ac:dyDescent="0.25">
      <c r="A197" s="22"/>
      <c r="B197" s="91" t="s">
        <v>170</v>
      </c>
      <c r="C197" s="24"/>
    </row>
    <row r="198" spans="1:3" s="14" customFormat="1" ht="15.75" customHeight="1" x14ac:dyDescent="0.25">
      <c r="A198" s="22"/>
      <c r="B198" s="91"/>
      <c r="C198" s="24"/>
    </row>
    <row r="199" spans="1:3" s="14" customFormat="1" ht="30.75" customHeight="1" x14ac:dyDescent="0.25">
      <c r="A199" s="22"/>
      <c r="B199" s="91"/>
      <c r="C199" s="24"/>
    </row>
    <row r="200" spans="1:3" s="14" customFormat="1" ht="15.75" customHeight="1" x14ac:dyDescent="0.25">
      <c r="A200" s="22"/>
      <c r="B200" s="29" t="s">
        <v>64</v>
      </c>
      <c r="C200" s="24"/>
    </row>
    <row r="201" spans="1:3" s="14" customFormat="1" ht="15.75" customHeight="1" x14ac:dyDescent="0.25">
      <c r="A201" s="22"/>
      <c r="B201" s="58" t="s">
        <v>84</v>
      </c>
      <c r="C201" s="24"/>
    </row>
    <row r="202" spans="1:3" s="14" customFormat="1" ht="15.75" customHeight="1" x14ac:dyDescent="0.25">
      <c r="A202" s="36"/>
      <c r="B202" s="60"/>
      <c r="C202" s="38"/>
    </row>
    <row r="203" spans="1:3" s="14" customFormat="1" ht="15.75" customHeight="1" x14ac:dyDescent="0.25">
      <c r="A203" s="22"/>
      <c r="B203" s="63"/>
      <c r="C203" s="24"/>
    </row>
    <row r="204" spans="1:3" s="14" customFormat="1" ht="15.75" customHeight="1" x14ac:dyDescent="0.25">
      <c r="A204" s="22">
        <f>A195+10</f>
        <v>110</v>
      </c>
      <c r="B204" s="61" t="s">
        <v>112</v>
      </c>
      <c r="C204" s="24"/>
    </row>
    <row r="205" spans="1:3" s="14" customFormat="1" ht="15.75" customHeight="1" x14ac:dyDescent="0.25">
      <c r="A205" s="22"/>
      <c r="B205" s="61"/>
      <c r="C205" s="24"/>
    </row>
    <row r="206" spans="1:3" s="14" customFormat="1" ht="15.75" customHeight="1" x14ac:dyDescent="0.25">
      <c r="A206" s="22"/>
      <c r="B206" s="91" t="s">
        <v>110</v>
      </c>
      <c r="C206" s="24"/>
    </row>
    <row r="207" spans="1:3" s="14" customFormat="1" ht="15.75" customHeight="1" x14ac:dyDescent="0.25">
      <c r="A207" s="22"/>
      <c r="B207" s="91"/>
      <c r="C207" s="24"/>
    </row>
    <row r="208" spans="1:3" s="14" customFormat="1" ht="27" customHeight="1" x14ac:dyDescent="0.25">
      <c r="A208" s="22"/>
      <c r="B208" s="91"/>
      <c r="C208" s="24"/>
    </row>
    <row r="209" spans="1:3" s="14" customFormat="1" ht="15.75" customHeight="1" x14ac:dyDescent="0.25">
      <c r="A209" s="22"/>
      <c r="B209" s="39"/>
      <c r="C209" s="24"/>
    </row>
    <row r="210" spans="1:3" s="14" customFormat="1" ht="15.75" customHeight="1" x14ac:dyDescent="0.25">
      <c r="A210" s="22"/>
      <c r="B210" s="29" t="s">
        <v>64</v>
      </c>
      <c r="C210" s="24"/>
    </row>
    <row r="211" spans="1:3" s="14" customFormat="1" ht="15.75" customHeight="1" x14ac:dyDescent="0.25">
      <c r="A211" s="22"/>
      <c r="B211" s="58" t="s">
        <v>84</v>
      </c>
      <c r="C211" s="24"/>
    </row>
    <row r="212" spans="1:3" s="14" customFormat="1" ht="15.75" customHeight="1" x14ac:dyDescent="0.25">
      <c r="A212" s="36"/>
      <c r="B212" s="60"/>
      <c r="C212" s="38"/>
    </row>
    <row r="213" spans="1:3" s="33" customFormat="1" x14ac:dyDescent="0.25">
      <c r="A213" s="30"/>
      <c r="B213" s="31" t="s">
        <v>39</v>
      </c>
      <c r="C213" s="32"/>
    </row>
    <row r="214" spans="1:3" s="14" customFormat="1" ht="15.75" hidden="1" customHeight="1" x14ac:dyDescent="0.25">
      <c r="A214" s="22"/>
      <c r="B214" s="63"/>
      <c r="C214" s="24"/>
    </row>
    <row r="215" spans="1:3" s="14" customFormat="1" ht="15.75" hidden="1" customHeight="1" x14ac:dyDescent="0.25">
      <c r="A215" s="22">
        <v>200</v>
      </c>
      <c r="B215" s="61" t="s">
        <v>29</v>
      </c>
      <c r="C215" s="24"/>
    </row>
    <row r="216" spans="1:3" s="14" customFormat="1" ht="15.75" hidden="1" customHeight="1" x14ac:dyDescent="0.25">
      <c r="A216" s="22"/>
      <c r="B216" s="61"/>
      <c r="C216" s="24"/>
    </row>
    <row r="217" spans="1:3" s="14" customFormat="1" ht="15.75" hidden="1" customHeight="1" x14ac:dyDescent="0.25">
      <c r="A217" s="22"/>
      <c r="B217" s="91" t="s">
        <v>32</v>
      </c>
      <c r="C217" s="24"/>
    </row>
    <row r="218" spans="1:3" s="14" customFormat="1" ht="15.75" hidden="1" customHeight="1" x14ac:dyDescent="0.25">
      <c r="A218" s="22"/>
      <c r="B218" s="91"/>
      <c r="C218" s="24"/>
    </row>
    <row r="219" spans="1:3" s="14" customFormat="1" ht="15.75" hidden="1" customHeight="1" x14ac:dyDescent="0.25">
      <c r="A219" s="22"/>
      <c r="B219" s="91"/>
      <c r="C219" s="24"/>
    </row>
    <row r="220" spans="1:3" s="14" customFormat="1" ht="15.75" hidden="1" customHeight="1" x14ac:dyDescent="0.25">
      <c r="A220" s="22"/>
      <c r="B220" s="39"/>
      <c r="C220" s="24"/>
    </row>
    <row r="221" spans="1:3" s="14" customFormat="1" ht="15.75" hidden="1" customHeight="1" x14ac:dyDescent="0.25">
      <c r="A221" s="22"/>
      <c r="B221" s="58" t="s">
        <v>22</v>
      </c>
      <c r="C221" s="24"/>
    </row>
    <row r="222" spans="1:3" s="14" customFormat="1" hidden="1" x14ac:dyDescent="0.25">
      <c r="A222" s="36"/>
      <c r="B222" s="60"/>
      <c r="C222" s="38"/>
    </row>
    <row r="223" spans="1:3" s="14" customFormat="1" ht="15.75" customHeight="1" x14ac:dyDescent="0.25">
      <c r="A223" s="22"/>
      <c r="B223" s="65"/>
      <c r="C223" s="52"/>
    </row>
    <row r="224" spans="1:3" s="14" customFormat="1" ht="15.75" customHeight="1" x14ac:dyDescent="0.25">
      <c r="A224" s="22">
        <v>200</v>
      </c>
      <c r="B224" s="59" t="s">
        <v>136</v>
      </c>
      <c r="C224" s="53"/>
    </row>
    <row r="225" spans="1:3" s="14" customFormat="1" ht="15.75" customHeight="1" x14ac:dyDescent="0.25">
      <c r="A225" s="22"/>
      <c r="B225" s="59"/>
      <c r="C225" s="53"/>
    </row>
    <row r="226" spans="1:3" s="14" customFormat="1" ht="15.75" customHeight="1" x14ac:dyDescent="0.25">
      <c r="A226" s="22"/>
      <c r="B226" s="90" t="s">
        <v>134</v>
      </c>
      <c r="C226" s="53"/>
    </row>
    <row r="227" spans="1:3" s="14" customFormat="1" ht="30" customHeight="1" x14ac:dyDescent="0.25">
      <c r="A227" s="22"/>
      <c r="B227" s="90"/>
      <c r="C227" s="53"/>
    </row>
    <row r="228" spans="1:3" s="14" customFormat="1" ht="15.75" customHeight="1" x14ac:dyDescent="0.25">
      <c r="A228" s="22"/>
      <c r="B228" s="46"/>
      <c r="C228" s="53"/>
    </row>
    <row r="229" spans="1:3" s="14" customFormat="1" x14ac:dyDescent="0.25">
      <c r="A229" s="22"/>
      <c r="B229" s="50" t="s">
        <v>135</v>
      </c>
      <c r="C229" s="53"/>
    </row>
    <row r="230" spans="1:3" s="14" customFormat="1" ht="15.75" customHeight="1" x14ac:dyDescent="0.25">
      <c r="A230" s="36"/>
      <c r="B230" s="57"/>
      <c r="C230" s="54"/>
    </row>
    <row r="231" spans="1:3" s="14" customFormat="1" ht="15.75" customHeight="1" x14ac:dyDescent="0.25">
      <c r="A231" s="22"/>
      <c r="B231" s="65"/>
      <c r="C231" s="53"/>
    </row>
    <row r="232" spans="1:3" s="14" customFormat="1" ht="15.75" customHeight="1" x14ac:dyDescent="0.25">
      <c r="A232" s="22">
        <f>A224+10</f>
        <v>210</v>
      </c>
      <c r="B232" s="59" t="s">
        <v>147</v>
      </c>
      <c r="C232" s="53"/>
    </row>
    <row r="233" spans="1:3" s="14" customFormat="1" ht="15.75" customHeight="1" x14ac:dyDescent="0.25">
      <c r="A233" s="22"/>
      <c r="B233" s="59"/>
      <c r="C233" s="53"/>
    </row>
    <row r="234" spans="1:3" s="14" customFormat="1" ht="15.75" customHeight="1" x14ac:dyDescent="0.25">
      <c r="A234" s="22"/>
      <c r="B234" s="90" t="s">
        <v>171</v>
      </c>
      <c r="C234" s="53"/>
    </row>
    <row r="235" spans="1:3" s="14" customFormat="1" ht="42" customHeight="1" x14ac:dyDescent="0.25">
      <c r="A235" s="22"/>
      <c r="B235" s="90"/>
      <c r="C235" s="53"/>
    </row>
    <row r="236" spans="1:3" s="14" customFormat="1" ht="15.75" customHeight="1" x14ac:dyDescent="0.25">
      <c r="A236" s="22"/>
      <c r="B236" s="46"/>
      <c r="C236" s="53"/>
    </row>
    <row r="237" spans="1:3" s="14" customFormat="1" x14ac:dyDescent="0.25">
      <c r="A237" s="22"/>
      <c r="B237" s="50" t="s">
        <v>135</v>
      </c>
      <c r="C237" s="53"/>
    </row>
    <row r="238" spans="1:3" s="14" customFormat="1" ht="15.75" customHeight="1" x14ac:dyDescent="0.25">
      <c r="A238" s="36"/>
      <c r="B238" s="57"/>
      <c r="C238" s="54"/>
    </row>
    <row r="239" spans="1:3" s="14" customFormat="1" ht="15.75" customHeight="1" x14ac:dyDescent="0.25">
      <c r="A239" s="22"/>
      <c r="B239" s="63"/>
      <c r="C239" s="24"/>
    </row>
    <row r="240" spans="1:3" s="14" customFormat="1" ht="15.75" customHeight="1" x14ac:dyDescent="0.25">
      <c r="A240" s="22">
        <f>A232+10</f>
        <v>220</v>
      </c>
      <c r="B240" s="61" t="s">
        <v>40</v>
      </c>
      <c r="C240" s="24"/>
    </row>
    <row r="241" spans="1:3" s="14" customFormat="1" ht="15.75" customHeight="1" x14ac:dyDescent="0.25">
      <c r="A241" s="22"/>
      <c r="B241" s="61"/>
      <c r="C241" s="24"/>
    </row>
    <row r="242" spans="1:3" s="14" customFormat="1" ht="15.75" customHeight="1" x14ac:dyDescent="0.25">
      <c r="A242" s="22"/>
      <c r="B242" s="91" t="s">
        <v>41</v>
      </c>
      <c r="C242" s="24"/>
    </row>
    <row r="243" spans="1:3" s="14" customFormat="1" ht="15.75" customHeight="1" x14ac:dyDescent="0.25">
      <c r="A243" s="22"/>
      <c r="B243" s="91"/>
      <c r="C243" s="24"/>
    </row>
    <row r="244" spans="1:3" s="14" customFormat="1" x14ac:dyDescent="0.25">
      <c r="A244" s="22"/>
      <c r="B244" s="92"/>
      <c r="C244" s="24"/>
    </row>
    <row r="245" spans="1:3" s="14" customFormat="1" x14ac:dyDescent="0.25">
      <c r="A245" s="22"/>
      <c r="B245" s="29"/>
      <c r="C245" s="24"/>
    </row>
    <row r="246" spans="1:3" s="14" customFormat="1" x14ac:dyDescent="0.25">
      <c r="A246" s="22"/>
      <c r="B246" s="58" t="s">
        <v>133</v>
      </c>
      <c r="C246" s="24"/>
    </row>
    <row r="247" spans="1:3" s="14" customFormat="1" ht="15.75" customHeight="1" x14ac:dyDescent="0.25">
      <c r="A247" s="27"/>
      <c r="B247" s="70"/>
      <c r="C247" s="49"/>
    </row>
    <row r="248" spans="1:3" s="14" customFormat="1" ht="15.75" customHeight="1" x14ac:dyDescent="0.25">
      <c r="A248" s="22"/>
      <c r="B248" s="63"/>
      <c r="C248" s="24"/>
    </row>
    <row r="249" spans="1:3" s="14" customFormat="1" ht="15.75" customHeight="1" x14ac:dyDescent="0.25">
      <c r="A249" s="22">
        <f>A240+10</f>
        <v>230</v>
      </c>
      <c r="B249" s="61" t="s">
        <v>42</v>
      </c>
      <c r="C249" s="24"/>
    </row>
    <row r="250" spans="1:3" s="14" customFormat="1" ht="15.75" customHeight="1" x14ac:dyDescent="0.25">
      <c r="A250" s="22"/>
      <c r="B250" s="61"/>
      <c r="C250" s="24"/>
    </row>
    <row r="251" spans="1:3" s="14" customFormat="1" ht="15.75" customHeight="1" x14ac:dyDescent="0.25">
      <c r="A251" s="22"/>
      <c r="B251" s="91" t="s">
        <v>43</v>
      </c>
      <c r="C251" s="24"/>
    </row>
    <row r="252" spans="1:3" s="14" customFormat="1" ht="15.75" customHeight="1" x14ac:dyDescent="0.25">
      <c r="A252" s="22"/>
      <c r="B252" s="91"/>
      <c r="C252" s="24"/>
    </row>
    <row r="253" spans="1:3" s="14" customFormat="1" x14ac:dyDescent="0.25">
      <c r="A253" s="22"/>
      <c r="B253" s="92"/>
      <c r="C253" s="24"/>
    </row>
    <row r="254" spans="1:3" s="14" customFormat="1" x14ac:dyDescent="0.25">
      <c r="A254" s="22"/>
      <c r="B254" s="29"/>
      <c r="C254" s="24"/>
    </row>
    <row r="255" spans="1:3" s="14" customFormat="1" x14ac:dyDescent="0.25">
      <c r="A255" s="22"/>
      <c r="B255" s="58" t="s">
        <v>133</v>
      </c>
      <c r="C255" s="24"/>
    </row>
    <row r="256" spans="1:3" s="14" customFormat="1" ht="15.75" customHeight="1" x14ac:dyDescent="0.25">
      <c r="A256" s="36"/>
      <c r="B256" s="60"/>
      <c r="C256" s="38"/>
    </row>
    <row r="257" spans="1:3" s="14" customFormat="1" ht="15.75" customHeight="1" x14ac:dyDescent="0.25">
      <c r="A257" s="22"/>
      <c r="B257" s="63"/>
      <c r="C257" s="24"/>
    </row>
    <row r="258" spans="1:3" s="14" customFormat="1" ht="15.75" customHeight="1" x14ac:dyDescent="0.25">
      <c r="A258" s="22">
        <f>A249+10</f>
        <v>240</v>
      </c>
      <c r="B258" s="61" t="s">
        <v>44</v>
      </c>
      <c r="C258" s="24"/>
    </row>
    <row r="259" spans="1:3" s="14" customFormat="1" ht="15.75" customHeight="1" x14ac:dyDescent="0.25">
      <c r="A259" s="22"/>
      <c r="B259" s="61"/>
      <c r="C259" s="24"/>
    </row>
    <row r="260" spans="1:3" s="14" customFormat="1" ht="15.75" customHeight="1" x14ac:dyDescent="0.25">
      <c r="A260" s="22"/>
      <c r="B260" s="91" t="s">
        <v>45</v>
      </c>
      <c r="C260" s="24"/>
    </row>
    <row r="261" spans="1:3" s="14" customFormat="1" ht="15.75" customHeight="1" x14ac:dyDescent="0.25">
      <c r="A261" s="22"/>
      <c r="B261" s="91"/>
      <c r="C261" s="24"/>
    </row>
    <row r="262" spans="1:3" s="14" customFormat="1" ht="45.75" customHeight="1" x14ac:dyDescent="0.25">
      <c r="A262" s="22"/>
      <c r="B262" s="92"/>
      <c r="C262" s="24"/>
    </row>
    <row r="263" spans="1:3" s="14" customFormat="1" x14ac:dyDescent="0.25">
      <c r="A263" s="22"/>
      <c r="B263" s="29"/>
      <c r="C263" s="24"/>
    </row>
    <row r="264" spans="1:3" s="14" customFormat="1" x14ac:dyDescent="0.25">
      <c r="A264" s="22"/>
      <c r="B264" s="58" t="s">
        <v>61</v>
      </c>
      <c r="C264" s="24"/>
    </row>
    <row r="265" spans="1:3" s="14" customFormat="1" ht="15.75" customHeight="1" x14ac:dyDescent="0.25">
      <c r="A265" s="36"/>
      <c r="B265" s="60"/>
      <c r="C265" s="38"/>
    </row>
    <row r="266" spans="1:3" s="14" customFormat="1" ht="15.75" customHeight="1" x14ac:dyDescent="0.25">
      <c r="A266" s="22"/>
      <c r="B266" s="63"/>
      <c r="C266" s="24"/>
    </row>
    <row r="267" spans="1:3" s="14" customFormat="1" ht="15.75" customHeight="1" x14ac:dyDescent="0.25">
      <c r="A267" s="22">
        <f>A258+10</f>
        <v>250</v>
      </c>
      <c r="B267" s="61" t="s">
        <v>113</v>
      </c>
      <c r="C267" s="24"/>
    </row>
    <row r="268" spans="1:3" s="14" customFormat="1" ht="15.75" customHeight="1" x14ac:dyDescent="0.25">
      <c r="A268" s="22"/>
      <c r="B268" s="61"/>
      <c r="C268" s="24"/>
    </row>
    <row r="269" spans="1:3" s="14" customFormat="1" ht="25.5" x14ac:dyDescent="0.25">
      <c r="A269" s="22"/>
      <c r="B269" s="45" t="s">
        <v>114</v>
      </c>
      <c r="C269" s="24"/>
    </row>
    <row r="270" spans="1:3" s="14" customFormat="1" x14ac:dyDescent="0.25">
      <c r="A270" s="22"/>
      <c r="B270" s="64"/>
      <c r="C270" s="24"/>
    </row>
    <row r="271" spans="1:3" s="14" customFormat="1" x14ac:dyDescent="0.25">
      <c r="A271" s="22"/>
      <c r="B271" s="58" t="s">
        <v>84</v>
      </c>
      <c r="C271" s="24"/>
    </row>
    <row r="272" spans="1:3" s="14" customFormat="1" ht="15.75" customHeight="1" x14ac:dyDescent="0.25">
      <c r="A272" s="36"/>
      <c r="B272" s="60"/>
      <c r="C272" s="38"/>
    </row>
    <row r="273" spans="1:4" s="14" customFormat="1" ht="15.75" customHeight="1" x14ac:dyDescent="0.25">
      <c r="A273" s="22"/>
      <c r="B273" s="63"/>
      <c r="C273" s="24"/>
    </row>
    <row r="274" spans="1:4" s="14" customFormat="1" ht="15.75" customHeight="1" x14ac:dyDescent="0.25">
      <c r="A274" s="22">
        <f>A267+10</f>
        <v>260</v>
      </c>
      <c r="B274" s="61" t="s">
        <v>115</v>
      </c>
      <c r="C274" s="24"/>
    </row>
    <row r="275" spans="1:4" s="14" customFormat="1" ht="15.75" customHeight="1" x14ac:dyDescent="0.25">
      <c r="A275" s="22"/>
      <c r="B275" s="61"/>
      <c r="C275" s="24"/>
    </row>
    <row r="276" spans="1:4" s="14" customFormat="1" ht="31.5" customHeight="1" x14ac:dyDescent="0.25">
      <c r="A276" s="22"/>
      <c r="B276" s="45" t="s">
        <v>172</v>
      </c>
      <c r="C276" s="24"/>
    </row>
    <row r="277" spans="1:4" s="14" customFormat="1" x14ac:dyDescent="0.25">
      <c r="A277" s="22"/>
      <c r="B277" s="79"/>
      <c r="C277" s="24"/>
    </row>
    <row r="278" spans="1:4" s="14" customFormat="1" ht="15.75" customHeight="1" x14ac:dyDescent="0.25">
      <c r="A278" s="22"/>
      <c r="B278" s="58" t="s">
        <v>116</v>
      </c>
      <c r="C278" s="24"/>
    </row>
    <row r="279" spans="1:4" s="14" customFormat="1" ht="15.75" customHeight="1" x14ac:dyDescent="0.25">
      <c r="A279" s="36"/>
      <c r="B279" s="77"/>
      <c r="C279" s="78"/>
    </row>
    <row r="280" spans="1:4" s="14" customFormat="1" x14ac:dyDescent="0.25">
      <c r="A280" s="22"/>
      <c r="B280" s="47"/>
      <c r="C280" s="24"/>
    </row>
    <row r="281" spans="1:4" s="14" customFormat="1" x14ac:dyDescent="0.25">
      <c r="A281" s="22">
        <f>A274+10</f>
        <v>270</v>
      </c>
      <c r="B281" s="23" t="s">
        <v>118</v>
      </c>
      <c r="C281" s="24"/>
      <c r="D281" s="46"/>
    </row>
    <row r="282" spans="1:4" s="14" customFormat="1" x14ac:dyDescent="0.25">
      <c r="A282" s="22"/>
      <c r="B282" s="23"/>
      <c r="C282" s="24"/>
      <c r="D282" s="46"/>
    </row>
    <row r="283" spans="1:4" s="14" customFormat="1" ht="15" customHeight="1" x14ac:dyDescent="0.25">
      <c r="A283" s="22"/>
      <c r="B283" s="91" t="s">
        <v>173</v>
      </c>
      <c r="C283" s="24"/>
      <c r="D283" s="46"/>
    </row>
    <row r="284" spans="1:4" s="14" customFormat="1" ht="15" customHeight="1" x14ac:dyDescent="0.25">
      <c r="A284" s="22"/>
      <c r="B284" s="91"/>
      <c r="C284" s="24"/>
      <c r="D284" s="46"/>
    </row>
    <row r="285" spans="1:4" s="14" customFormat="1" ht="15" customHeight="1" x14ac:dyDescent="0.25">
      <c r="A285" s="22"/>
      <c r="B285" s="92"/>
      <c r="C285" s="24"/>
      <c r="D285" s="46"/>
    </row>
    <row r="286" spans="1:4" s="14" customFormat="1" ht="15" customHeight="1" x14ac:dyDescent="0.25">
      <c r="A286" s="22"/>
      <c r="B286" s="39"/>
      <c r="C286" s="24"/>
      <c r="D286" s="46"/>
    </row>
    <row r="287" spans="1:4" s="14" customFormat="1" ht="15" customHeight="1" x14ac:dyDescent="0.25">
      <c r="A287" s="22"/>
      <c r="B287" s="58" t="s">
        <v>116</v>
      </c>
      <c r="C287" s="24"/>
      <c r="D287" s="46"/>
    </row>
    <row r="288" spans="1:4" s="14" customFormat="1" x14ac:dyDescent="0.25">
      <c r="A288" s="36"/>
      <c r="B288" s="37"/>
      <c r="C288" s="78"/>
      <c r="D288" s="46"/>
    </row>
    <row r="289" spans="1:3" s="14" customFormat="1" ht="15.75" customHeight="1" x14ac:dyDescent="0.25">
      <c r="A289" s="22"/>
      <c r="B289" s="63"/>
      <c r="C289" s="24"/>
    </row>
    <row r="290" spans="1:3" s="14" customFormat="1" ht="15.75" customHeight="1" x14ac:dyDescent="0.25">
      <c r="A290" s="22">
        <f>A281+10</f>
        <v>280</v>
      </c>
      <c r="B290" s="61" t="s">
        <v>174</v>
      </c>
      <c r="C290" s="24"/>
    </row>
    <row r="291" spans="1:3" s="14" customFormat="1" ht="15.75" customHeight="1" x14ac:dyDescent="0.25">
      <c r="A291" s="22"/>
      <c r="B291" s="61"/>
      <c r="C291" s="24"/>
    </row>
    <row r="292" spans="1:3" s="14" customFormat="1" ht="15.75" customHeight="1" x14ac:dyDescent="0.25">
      <c r="A292" s="22"/>
      <c r="B292" s="91" t="s">
        <v>175</v>
      </c>
      <c r="C292" s="24"/>
    </row>
    <row r="293" spans="1:3" s="14" customFormat="1" ht="15.75" customHeight="1" x14ac:dyDescent="0.25">
      <c r="A293" s="22"/>
      <c r="B293" s="91"/>
      <c r="C293" s="24"/>
    </row>
    <row r="294" spans="1:3" s="14" customFormat="1" x14ac:dyDescent="0.25">
      <c r="A294" s="22"/>
      <c r="B294" s="92"/>
      <c r="C294" s="24"/>
    </row>
    <row r="295" spans="1:3" s="14" customFormat="1" ht="15.75" customHeight="1" x14ac:dyDescent="0.25">
      <c r="A295" s="22"/>
      <c r="B295" s="39"/>
      <c r="C295" s="24"/>
    </row>
    <row r="296" spans="1:3" s="14" customFormat="1" ht="15.75" customHeight="1" x14ac:dyDescent="0.25">
      <c r="A296" s="22"/>
      <c r="B296" s="58" t="s">
        <v>60</v>
      </c>
      <c r="C296" s="24"/>
    </row>
    <row r="297" spans="1:3" s="14" customFormat="1" ht="15.75" customHeight="1" x14ac:dyDescent="0.25">
      <c r="A297" s="36"/>
      <c r="B297" s="60"/>
      <c r="C297" s="38"/>
    </row>
    <row r="298" spans="1:3" s="14" customFormat="1" x14ac:dyDescent="0.25">
      <c r="A298" s="22"/>
      <c r="B298" s="65"/>
      <c r="C298" s="52"/>
    </row>
    <row r="299" spans="1:3" s="14" customFormat="1" x14ac:dyDescent="0.25">
      <c r="A299" s="22">
        <f>A290+10</f>
        <v>290</v>
      </c>
      <c r="B299" s="61" t="s">
        <v>129</v>
      </c>
      <c r="C299" s="53"/>
    </row>
    <row r="300" spans="1:3" s="14" customFormat="1" x14ac:dyDescent="0.25">
      <c r="A300" s="22"/>
      <c r="B300" s="61"/>
      <c r="C300" s="53"/>
    </row>
    <row r="301" spans="1:3" s="14" customFormat="1" x14ac:dyDescent="0.25">
      <c r="A301" s="22"/>
      <c r="B301" s="91" t="s">
        <v>176</v>
      </c>
      <c r="C301" s="53"/>
    </row>
    <row r="302" spans="1:3" s="14" customFormat="1" x14ac:dyDescent="0.25">
      <c r="A302" s="22"/>
      <c r="B302" s="91"/>
      <c r="C302" s="53"/>
    </row>
    <row r="303" spans="1:3" s="14" customFormat="1" x14ac:dyDescent="0.25">
      <c r="A303" s="22"/>
      <c r="B303" s="92"/>
      <c r="C303" s="53"/>
    </row>
    <row r="304" spans="1:3" s="14" customFormat="1" x14ac:dyDescent="0.25">
      <c r="A304" s="22"/>
      <c r="B304" s="39"/>
      <c r="C304" s="53"/>
    </row>
    <row r="305" spans="1:3" s="14" customFormat="1" x14ac:dyDescent="0.25">
      <c r="A305" s="22"/>
      <c r="B305" s="58" t="s">
        <v>60</v>
      </c>
      <c r="C305" s="53"/>
    </row>
    <row r="306" spans="1:3" s="14" customFormat="1" x14ac:dyDescent="0.25">
      <c r="A306" s="36"/>
      <c r="B306" s="57"/>
      <c r="C306" s="54"/>
    </row>
    <row r="307" spans="1:3" s="14" customFormat="1" x14ac:dyDescent="0.25">
      <c r="A307" s="22"/>
      <c r="B307" s="65"/>
      <c r="C307" s="52"/>
    </row>
    <row r="308" spans="1:3" s="14" customFormat="1" x14ac:dyDescent="0.25">
      <c r="A308" s="22">
        <f>A299+10</f>
        <v>300</v>
      </c>
      <c r="B308" s="61" t="s">
        <v>130</v>
      </c>
      <c r="C308" s="53"/>
    </row>
    <row r="309" spans="1:3" s="14" customFormat="1" x14ac:dyDescent="0.25">
      <c r="A309" s="22"/>
      <c r="B309" s="61"/>
      <c r="C309" s="53"/>
    </row>
    <row r="310" spans="1:3" s="14" customFormat="1" x14ac:dyDescent="0.25">
      <c r="A310" s="22"/>
      <c r="B310" s="91" t="s">
        <v>177</v>
      </c>
      <c r="C310" s="53"/>
    </row>
    <row r="311" spans="1:3" s="14" customFormat="1" x14ac:dyDescent="0.25">
      <c r="A311" s="22"/>
      <c r="B311" s="91"/>
      <c r="C311" s="53"/>
    </row>
    <row r="312" spans="1:3" s="14" customFormat="1" x14ac:dyDescent="0.25">
      <c r="A312" s="22"/>
      <c r="B312" s="92"/>
      <c r="C312" s="53"/>
    </row>
    <row r="313" spans="1:3" s="14" customFormat="1" x14ac:dyDescent="0.25">
      <c r="A313" s="22"/>
      <c r="B313" s="39"/>
      <c r="C313" s="53"/>
    </row>
    <row r="314" spans="1:3" s="14" customFormat="1" x14ac:dyDescent="0.25">
      <c r="A314" s="22"/>
      <c r="B314" s="58" t="s">
        <v>60</v>
      </c>
      <c r="C314" s="53"/>
    </row>
    <row r="315" spans="1:3" s="14" customFormat="1" x14ac:dyDescent="0.25">
      <c r="A315" s="36"/>
      <c r="B315" s="57"/>
      <c r="C315" s="54"/>
    </row>
    <row r="316" spans="1:3" s="14" customFormat="1" x14ac:dyDescent="0.25">
      <c r="A316" s="22"/>
      <c r="B316" s="65"/>
      <c r="C316" s="52"/>
    </row>
    <row r="317" spans="1:3" s="14" customFormat="1" x14ac:dyDescent="0.25">
      <c r="A317" s="22">
        <f>A308+10</f>
        <v>310</v>
      </c>
      <c r="B317" s="61" t="s">
        <v>127</v>
      </c>
      <c r="C317" s="53"/>
    </row>
    <row r="318" spans="1:3" s="14" customFormat="1" x14ac:dyDescent="0.25">
      <c r="A318" s="22"/>
      <c r="B318" s="61"/>
      <c r="C318" s="53"/>
    </row>
    <row r="319" spans="1:3" s="14" customFormat="1" x14ac:dyDescent="0.25">
      <c r="A319" s="22"/>
      <c r="B319" s="91" t="s">
        <v>188</v>
      </c>
      <c r="C319" s="53"/>
    </row>
    <row r="320" spans="1:3" s="14" customFormat="1" x14ac:dyDescent="0.25">
      <c r="A320" s="22"/>
      <c r="B320" s="91"/>
      <c r="C320" s="53"/>
    </row>
    <row r="321" spans="1:3" s="14" customFormat="1" ht="42.75" customHeight="1" x14ac:dyDescent="0.25">
      <c r="A321" s="22"/>
      <c r="B321" s="92"/>
      <c r="C321" s="53"/>
    </row>
    <row r="322" spans="1:3" s="14" customFormat="1" x14ac:dyDescent="0.25">
      <c r="A322" s="22"/>
      <c r="B322" s="39"/>
      <c r="C322" s="53"/>
    </row>
    <row r="323" spans="1:3" s="14" customFormat="1" x14ac:dyDescent="0.25">
      <c r="A323" s="22"/>
      <c r="B323" s="58" t="s">
        <v>60</v>
      </c>
      <c r="C323" s="53"/>
    </row>
    <row r="324" spans="1:3" s="14" customFormat="1" x14ac:dyDescent="0.25">
      <c r="A324" s="36"/>
      <c r="B324" s="57"/>
      <c r="C324" s="54"/>
    </row>
    <row r="325" spans="1:3" s="14" customFormat="1" x14ac:dyDescent="0.25">
      <c r="A325" s="22"/>
      <c r="B325" s="65"/>
      <c r="C325" s="52"/>
    </row>
    <row r="326" spans="1:3" s="14" customFormat="1" x14ac:dyDescent="0.25">
      <c r="A326" s="22">
        <f>A317+10</f>
        <v>320</v>
      </c>
      <c r="B326" s="61" t="s">
        <v>128</v>
      </c>
      <c r="C326" s="53"/>
    </row>
    <row r="327" spans="1:3" s="14" customFormat="1" x14ac:dyDescent="0.25">
      <c r="A327" s="22"/>
      <c r="B327" s="61"/>
      <c r="C327" s="53"/>
    </row>
    <row r="328" spans="1:3" s="14" customFormat="1" x14ac:dyDescent="0.25">
      <c r="A328" s="22"/>
      <c r="B328" s="91" t="s">
        <v>178</v>
      </c>
      <c r="C328" s="53"/>
    </row>
    <row r="329" spans="1:3" s="14" customFormat="1" x14ac:dyDescent="0.25">
      <c r="A329" s="22"/>
      <c r="B329" s="91"/>
      <c r="C329" s="53"/>
    </row>
    <row r="330" spans="1:3" s="14" customFormat="1" x14ac:dyDescent="0.25">
      <c r="A330" s="22"/>
      <c r="B330" s="92"/>
      <c r="C330" s="53"/>
    </row>
    <row r="331" spans="1:3" s="14" customFormat="1" x14ac:dyDescent="0.25">
      <c r="A331" s="22"/>
      <c r="B331" s="39"/>
      <c r="C331" s="53"/>
    </row>
    <row r="332" spans="1:3" s="14" customFormat="1" x14ac:dyDescent="0.25">
      <c r="A332" s="22"/>
      <c r="B332" s="58" t="s">
        <v>60</v>
      </c>
      <c r="C332" s="53"/>
    </row>
    <row r="333" spans="1:3" s="14" customFormat="1" x14ac:dyDescent="0.25">
      <c r="A333" s="36"/>
      <c r="B333" s="57"/>
      <c r="C333" s="54"/>
    </row>
    <row r="334" spans="1:3" s="14" customFormat="1" x14ac:dyDescent="0.25">
      <c r="A334" s="22"/>
      <c r="B334" s="65"/>
      <c r="C334" s="52"/>
    </row>
    <row r="335" spans="1:3" s="14" customFormat="1" x14ac:dyDescent="0.25">
      <c r="A335" s="22">
        <f>A326+10</f>
        <v>330</v>
      </c>
      <c r="B335" s="61" t="s">
        <v>137</v>
      </c>
      <c r="C335" s="53"/>
    </row>
    <row r="336" spans="1:3" s="14" customFormat="1" x14ac:dyDescent="0.25">
      <c r="A336" s="22"/>
      <c r="B336" s="61"/>
      <c r="C336" s="53"/>
    </row>
    <row r="337" spans="1:3" s="14" customFormat="1" x14ac:dyDescent="0.25">
      <c r="A337" s="22"/>
      <c r="B337" s="91" t="s">
        <v>179</v>
      </c>
      <c r="C337" s="53"/>
    </row>
    <row r="338" spans="1:3" s="14" customFormat="1" x14ac:dyDescent="0.25">
      <c r="A338" s="22"/>
      <c r="B338" s="91"/>
      <c r="C338" s="53"/>
    </row>
    <row r="339" spans="1:3" s="14" customFormat="1" x14ac:dyDescent="0.25">
      <c r="A339" s="22"/>
      <c r="B339" s="92"/>
      <c r="C339" s="53"/>
    </row>
    <row r="340" spans="1:3" s="14" customFormat="1" x14ac:dyDescent="0.25">
      <c r="A340" s="22"/>
      <c r="B340" s="39"/>
      <c r="C340" s="53"/>
    </row>
    <row r="341" spans="1:3" s="14" customFormat="1" x14ac:dyDescent="0.25">
      <c r="A341" s="22"/>
      <c r="B341" s="58" t="s">
        <v>133</v>
      </c>
      <c r="C341" s="53"/>
    </row>
    <row r="342" spans="1:3" s="14" customFormat="1" x14ac:dyDescent="0.25">
      <c r="A342" s="36"/>
      <c r="B342" s="57"/>
      <c r="C342" s="54"/>
    </row>
    <row r="343" spans="1:3" s="14" customFormat="1" x14ac:dyDescent="0.25">
      <c r="A343" s="22"/>
      <c r="B343" s="65"/>
      <c r="C343" s="52"/>
    </row>
    <row r="344" spans="1:3" s="14" customFormat="1" x14ac:dyDescent="0.25">
      <c r="A344" s="22">
        <f>A335+10</f>
        <v>340</v>
      </c>
      <c r="B344" s="61" t="s">
        <v>138</v>
      </c>
      <c r="C344" s="53"/>
    </row>
    <row r="345" spans="1:3" s="14" customFormat="1" x14ac:dyDescent="0.25">
      <c r="A345" s="22"/>
      <c r="B345" s="61"/>
      <c r="C345" s="53"/>
    </row>
    <row r="346" spans="1:3" s="14" customFormat="1" x14ac:dyDescent="0.25">
      <c r="A346" s="22"/>
      <c r="B346" s="91" t="s">
        <v>180</v>
      </c>
      <c r="C346" s="53"/>
    </row>
    <row r="347" spans="1:3" s="14" customFormat="1" x14ac:dyDescent="0.25">
      <c r="A347" s="22"/>
      <c r="B347" s="91"/>
      <c r="C347" s="53"/>
    </row>
    <row r="348" spans="1:3" s="14" customFormat="1" x14ac:dyDescent="0.25">
      <c r="A348" s="22"/>
      <c r="B348" s="92"/>
      <c r="C348" s="53"/>
    </row>
    <row r="349" spans="1:3" s="14" customFormat="1" x14ac:dyDescent="0.25">
      <c r="A349" s="22"/>
      <c r="B349" s="39"/>
      <c r="C349" s="53"/>
    </row>
    <row r="350" spans="1:3" s="14" customFormat="1" x14ac:dyDescent="0.25">
      <c r="A350" s="22"/>
      <c r="B350" s="58" t="s">
        <v>133</v>
      </c>
      <c r="C350" s="53"/>
    </row>
    <row r="351" spans="1:3" s="14" customFormat="1" x14ac:dyDescent="0.25">
      <c r="A351" s="36"/>
      <c r="B351" s="57"/>
      <c r="C351" s="54"/>
    </row>
    <row r="352" spans="1:3" s="14" customFormat="1" x14ac:dyDescent="0.25">
      <c r="A352" s="22"/>
      <c r="B352" s="65"/>
      <c r="C352" s="52"/>
    </row>
    <row r="353" spans="1:3" s="14" customFormat="1" x14ac:dyDescent="0.25">
      <c r="A353" s="22">
        <f>A344+10</f>
        <v>350</v>
      </c>
      <c r="B353" s="61" t="s">
        <v>139</v>
      </c>
      <c r="C353" s="53"/>
    </row>
    <row r="354" spans="1:3" s="14" customFormat="1" x14ac:dyDescent="0.25">
      <c r="A354" s="22"/>
      <c r="B354" s="61"/>
      <c r="C354" s="53"/>
    </row>
    <row r="355" spans="1:3" s="14" customFormat="1" x14ac:dyDescent="0.25">
      <c r="A355" s="22"/>
      <c r="B355" s="91" t="s">
        <v>181</v>
      </c>
      <c r="C355" s="53"/>
    </row>
    <row r="356" spans="1:3" s="14" customFormat="1" x14ac:dyDescent="0.25">
      <c r="A356" s="22"/>
      <c r="B356" s="91"/>
      <c r="C356" s="53"/>
    </row>
    <row r="357" spans="1:3" s="14" customFormat="1" ht="30.75" customHeight="1" x14ac:dyDescent="0.25">
      <c r="A357" s="22"/>
      <c r="B357" s="92"/>
      <c r="C357" s="53"/>
    </row>
    <row r="358" spans="1:3" s="14" customFormat="1" x14ac:dyDescent="0.25">
      <c r="A358" s="22"/>
      <c r="B358" s="39"/>
      <c r="C358" s="53"/>
    </row>
    <row r="359" spans="1:3" s="14" customFormat="1" x14ac:dyDescent="0.25">
      <c r="A359" s="22"/>
      <c r="B359" s="58" t="s">
        <v>133</v>
      </c>
      <c r="C359" s="53"/>
    </row>
    <row r="360" spans="1:3" s="14" customFormat="1" x14ac:dyDescent="0.25">
      <c r="A360" s="36"/>
      <c r="B360" s="57"/>
      <c r="C360" s="54"/>
    </row>
    <row r="361" spans="1:3" s="14" customFormat="1" x14ac:dyDescent="0.25">
      <c r="A361" s="22"/>
      <c r="B361" s="65"/>
      <c r="C361" s="52"/>
    </row>
    <row r="362" spans="1:3" s="14" customFormat="1" x14ac:dyDescent="0.25">
      <c r="A362" s="22">
        <f>A353+10</f>
        <v>360</v>
      </c>
      <c r="B362" s="61" t="s">
        <v>150</v>
      </c>
      <c r="C362" s="53"/>
    </row>
    <row r="363" spans="1:3" s="14" customFormat="1" x14ac:dyDescent="0.25">
      <c r="A363" s="22"/>
      <c r="B363" s="61"/>
      <c r="C363" s="53"/>
    </row>
    <row r="364" spans="1:3" s="14" customFormat="1" x14ac:dyDescent="0.25">
      <c r="A364" s="22"/>
      <c r="B364" s="91" t="s">
        <v>182</v>
      </c>
      <c r="C364" s="53"/>
    </row>
    <row r="365" spans="1:3" s="14" customFormat="1" x14ac:dyDescent="0.25">
      <c r="A365" s="22"/>
      <c r="B365" s="91"/>
      <c r="C365" s="53"/>
    </row>
    <row r="366" spans="1:3" s="14" customFormat="1" x14ac:dyDescent="0.25">
      <c r="A366" s="22"/>
      <c r="B366" s="92"/>
      <c r="C366" s="53"/>
    </row>
    <row r="367" spans="1:3" s="14" customFormat="1" x14ac:dyDescent="0.25">
      <c r="A367" s="22"/>
      <c r="B367" s="39"/>
      <c r="C367" s="53"/>
    </row>
    <row r="368" spans="1:3" s="14" customFormat="1" x14ac:dyDescent="0.25">
      <c r="A368" s="22"/>
      <c r="B368" s="58" t="s">
        <v>133</v>
      </c>
      <c r="C368" s="53"/>
    </row>
    <row r="369" spans="1:3" s="14" customFormat="1" x14ac:dyDescent="0.25">
      <c r="A369" s="36"/>
      <c r="B369" s="57"/>
      <c r="C369" s="54"/>
    </row>
    <row r="370" spans="1:3" s="14" customFormat="1" x14ac:dyDescent="0.25">
      <c r="A370" s="22"/>
      <c r="B370" s="65"/>
      <c r="C370" s="52"/>
    </row>
    <row r="371" spans="1:3" s="14" customFormat="1" x14ac:dyDescent="0.25">
      <c r="A371" s="22">
        <f>A362+10</f>
        <v>370</v>
      </c>
      <c r="B371" s="61" t="s">
        <v>154</v>
      </c>
      <c r="C371" s="53"/>
    </row>
    <row r="372" spans="1:3" s="14" customFormat="1" x14ac:dyDescent="0.25">
      <c r="A372" s="22"/>
      <c r="B372" s="61"/>
      <c r="C372" s="53"/>
    </row>
    <row r="373" spans="1:3" s="14" customFormat="1" x14ac:dyDescent="0.25">
      <c r="A373" s="22"/>
      <c r="B373" s="91" t="s">
        <v>183</v>
      </c>
      <c r="C373" s="53"/>
    </row>
    <row r="374" spans="1:3" s="14" customFormat="1" x14ac:dyDescent="0.25">
      <c r="A374" s="22"/>
      <c r="B374" s="91"/>
      <c r="C374" s="53"/>
    </row>
    <row r="375" spans="1:3" s="14" customFormat="1" x14ac:dyDescent="0.25">
      <c r="A375" s="22"/>
      <c r="B375" s="92"/>
      <c r="C375" s="53"/>
    </row>
    <row r="376" spans="1:3" s="14" customFormat="1" x14ac:dyDescent="0.25">
      <c r="A376" s="22"/>
      <c r="B376" s="39"/>
      <c r="C376" s="53"/>
    </row>
    <row r="377" spans="1:3" s="14" customFormat="1" x14ac:dyDescent="0.25">
      <c r="A377" s="22"/>
      <c r="B377" s="58" t="s">
        <v>133</v>
      </c>
      <c r="C377" s="53"/>
    </row>
    <row r="378" spans="1:3" s="14" customFormat="1" x14ac:dyDescent="0.25">
      <c r="A378" s="36"/>
      <c r="B378" s="57"/>
      <c r="C378" s="54"/>
    </row>
    <row r="379" spans="1:3" s="14" customFormat="1" x14ac:dyDescent="0.25">
      <c r="A379" s="22"/>
      <c r="B379" s="65"/>
      <c r="C379" s="52"/>
    </row>
    <row r="380" spans="1:3" s="14" customFormat="1" x14ac:dyDescent="0.25">
      <c r="A380" s="22">
        <f>A371+10</f>
        <v>380</v>
      </c>
      <c r="B380" s="61" t="s">
        <v>151</v>
      </c>
      <c r="C380" s="53"/>
    </row>
    <row r="381" spans="1:3" s="14" customFormat="1" x14ac:dyDescent="0.25">
      <c r="A381" s="22"/>
      <c r="B381" s="61"/>
      <c r="C381" s="53"/>
    </row>
    <row r="382" spans="1:3" s="14" customFormat="1" x14ac:dyDescent="0.25">
      <c r="A382" s="22"/>
      <c r="B382" s="91" t="s">
        <v>184</v>
      </c>
      <c r="C382" s="53"/>
    </row>
    <row r="383" spans="1:3" s="14" customFormat="1" x14ac:dyDescent="0.25">
      <c r="A383" s="22"/>
      <c r="B383" s="91"/>
      <c r="C383" s="53"/>
    </row>
    <row r="384" spans="1:3" s="14" customFormat="1" x14ac:dyDescent="0.25">
      <c r="A384" s="22"/>
      <c r="B384" s="92"/>
      <c r="C384" s="53"/>
    </row>
    <row r="385" spans="1:3" s="14" customFormat="1" x14ac:dyDescent="0.25">
      <c r="A385" s="22"/>
      <c r="B385" s="39"/>
      <c r="C385" s="53"/>
    </row>
    <row r="386" spans="1:3" s="14" customFormat="1" x14ac:dyDescent="0.25">
      <c r="A386" s="22"/>
      <c r="B386" s="58" t="s">
        <v>133</v>
      </c>
      <c r="C386" s="53"/>
    </row>
    <row r="387" spans="1:3" s="14" customFormat="1" x14ac:dyDescent="0.25">
      <c r="A387" s="36"/>
      <c r="B387" s="57"/>
      <c r="C387" s="54"/>
    </row>
    <row r="388" spans="1:3" s="14" customFormat="1" x14ac:dyDescent="0.25">
      <c r="A388" s="22"/>
      <c r="B388" s="65"/>
      <c r="C388" s="52"/>
    </row>
    <row r="389" spans="1:3" s="14" customFormat="1" x14ac:dyDescent="0.25">
      <c r="A389" s="22">
        <f>A380+10</f>
        <v>390</v>
      </c>
      <c r="B389" s="61" t="s">
        <v>191</v>
      </c>
      <c r="C389" s="53"/>
    </row>
    <row r="390" spans="1:3" s="14" customFormat="1" x14ac:dyDescent="0.25">
      <c r="A390" s="22"/>
      <c r="B390" s="61"/>
      <c r="C390" s="53"/>
    </row>
    <row r="391" spans="1:3" s="14" customFormat="1" x14ac:dyDescent="0.25">
      <c r="A391" s="22"/>
      <c r="B391" s="91" t="s">
        <v>185</v>
      </c>
      <c r="C391" s="53"/>
    </row>
    <row r="392" spans="1:3" s="14" customFormat="1" x14ac:dyDescent="0.25">
      <c r="A392" s="22"/>
      <c r="B392" s="91"/>
      <c r="C392" s="53"/>
    </row>
    <row r="393" spans="1:3" s="14" customFormat="1" x14ac:dyDescent="0.25">
      <c r="A393" s="22"/>
      <c r="B393" s="92"/>
      <c r="C393" s="53"/>
    </row>
    <row r="394" spans="1:3" s="14" customFormat="1" x14ac:dyDescent="0.25">
      <c r="A394" s="22"/>
      <c r="B394" s="39"/>
      <c r="C394" s="53"/>
    </row>
    <row r="395" spans="1:3" s="14" customFormat="1" x14ac:dyDescent="0.25">
      <c r="A395" s="22"/>
      <c r="B395" s="58" t="s">
        <v>60</v>
      </c>
      <c r="C395" s="53"/>
    </row>
    <row r="396" spans="1:3" s="14" customFormat="1" x14ac:dyDescent="0.25">
      <c r="A396" s="36"/>
      <c r="B396" s="57"/>
      <c r="C396" s="54"/>
    </row>
    <row r="397" spans="1:3" s="14" customFormat="1" x14ac:dyDescent="0.25">
      <c r="A397" s="22"/>
      <c r="B397" s="65"/>
      <c r="C397" s="52"/>
    </row>
    <row r="398" spans="1:3" s="14" customFormat="1" x14ac:dyDescent="0.25">
      <c r="A398" s="22">
        <f>A389+10</f>
        <v>400</v>
      </c>
      <c r="B398" s="61" t="s">
        <v>192</v>
      </c>
      <c r="C398" s="53"/>
    </row>
    <row r="399" spans="1:3" s="14" customFormat="1" x14ac:dyDescent="0.25">
      <c r="A399" s="22"/>
      <c r="B399" s="61"/>
      <c r="C399" s="53"/>
    </row>
    <row r="400" spans="1:3" s="14" customFormat="1" x14ac:dyDescent="0.25">
      <c r="A400" s="22"/>
      <c r="B400" s="91" t="s">
        <v>193</v>
      </c>
      <c r="C400" s="53"/>
    </row>
    <row r="401" spans="1:3" s="14" customFormat="1" x14ac:dyDescent="0.25">
      <c r="A401" s="22"/>
      <c r="B401" s="91"/>
      <c r="C401" s="53"/>
    </row>
    <row r="402" spans="1:3" s="14" customFormat="1" x14ac:dyDescent="0.25">
      <c r="A402" s="22"/>
      <c r="B402" s="92"/>
      <c r="C402" s="53"/>
    </row>
    <row r="403" spans="1:3" s="14" customFormat="1" x14ac:dyDescent="0.25">
      <c r="A403" s="22"/>
      <c r="B403" s="39"/>
      <c r="C403" s="53"/>
    </row>
    <row r="404" spans="1:3" s="14" customFormat="1" x14ac:dyDescent="0.25">
      <c r="A404" s="22"/>
      <c r="B404" s="58" t="s">
        <v>60</v>
      </c>
      <c r="C404" s="53"/>
    </row>
    <row r="405" spans="1:3" s="14" customFormat="1" x14ac:dyDescent="0.25">
      <c r="A405" s="36"/>
      <c r="B405" s="57"/>
      <c r="C405" s="54"/>
    </row>
    <row r="406" spans="1:3" s="14" customFormat="1" x14ac:dyDescent="0.25">
      <c r="A406" s="22"/>
      <c r="B406" s="56"/>
      <c r="C406" s="53"/>
    </row>
    <row r="407" spans="1:3" s="14" customFormat="1" x14ac:dyDescent="0.25">
      <c r="A407" s="22">
        <f>A398+10</f>
        <v>410</v>
      </c>
      <c r="B407" s="61" t="s">
        <v>140</v>
      </c>
      <c r="C407" s="53"/>
    </row>
    <row r="408" spans="1:3" s="14" customFormat="1" x14ac:dyDescent="0.25">
      <c r="A408" s="22"/>
      <c r="B408" s="61"/>
      <c r="C408" s="53"/>
    </row>
    <row r="409" spans="1:3" s="14" customFormat="1" x14ac:dyDescent="0.25">
      <c r="A409" s="22"/>
      <c r="B409" s="91" t="s">
        <v>186</v>
      </c>
      <c r="C409" s="53"/>
    </row>
    <row r="410" spans="1:3" s="14" customFormat="1" x14ac:dyDescent="0.25">
      <c r="A410" s="22"/>
      <c r="B410" s="92"/>
      <c r="C410" s="53"/>
    </row>
    <row r="411" spans="1:3" s="14" customFormat="1" x14ac:dyDescent="0.25">
      <c r="A411" s="22"/>
      <c r="B411" s="39"/>
      <c r="C411" s="53"/>
    </row>
    <row r="412" spans="1:3" s="14" customFormat="1" x14ac:dyDescent="0.25">
      <c r="A412" s="22"/>
      <c r="B412" s="55" t="s">
        <v>92</v>
      </c>
      <c r="C412" s="53"/>
    </row>
    <row r="413" spans="1:3" s="14" customFormat="1" x14ac:dyDescent="0.25">
      <c r="A413" s="22"/>
      <c r="B413" s="26" t="s">
        <v>164</v>
      </c>
      <c r="C413" s="53"/>
    </row>
    <row r="414" spans="1:3" s="14" customFormat="1" x14ac:dyDescent="0.25">
      <c r="A414" s="22"/>
      <c r="B414" s="26"/>
      <c r="C414" s="53"/>
    </row>
    <row r="415" spans="1:3" s="14" customFormat="1" x14ac:dyDescent="0.25">
      <c r="A415" s="22"/>
      <c r="B415" s="29" t="s">
        <v>94</v>
      </c>
      <c r="C415" s="53"/>
    </row>
    <row r="416" spans="1:3" s="14" customFormat="1" x14ac:dyDescent="0.25">
      <c r="A416" s="22"/>
      <c r="B416" s="58" t="s">
        <v>70</v>
      </c>
      <c r="C416" s="53"/>
    </row>
    <row r="417" spans="1:3" s="14" customFormat="1" x14ac:dyDescent="0.25">
      <c r="A417" s="22"/>
      <c r="B417" s="58"/>
      <c r="C417" s="53"/>
    </row>
    <row r="418" spans="1:3" s="14" customFormat="1" x14ac:dyDescent="0.25">
      <c r="A418" s="22"/>
      <c r="B418" s="29" t="s">
        <v>165</v>
      </c>
      <c r="C418" s="53"/>
    </row>
    <row r="419" spans="1:3" s="14" customFormat="1" x14ac:dyDescent="0.25">
      <c r="A419" s="22"/>
      <c r="B419" s="58" t="s">
        <v>74</v>
      </c>
      <c r="C419" s="53"/>
    </row>
    <row r="420" spans="1:3" s="14" customFormat="1" x14ac:dyDescent="0.25">
      <c r="A420" s="22"/>
      <c r="B420" s="58"/>
      <c r="C420" s="53"/>
    </row>
    <row r="421" spans="1:3" s="14" customFormat="1" x14ac:dyDescent="0.25">
      <c r="A421" s="22"/>
      <c r="B421" s="29" t="s">
        <v>166</v>
      </c>
      <c r="C421" s="53"/>
    </row>
    <row r="422" spans="1:3" s="14" customFormat="1" x14ac:dyDescent="0.25">
      <c r="A422" s="22"/>
      <c r="B422" s="58" t="s">
        <v>76</v>
      </c>
      <c r="C422" s="53"/>
    </row>
    <row r="423" spans="1:3" s="14" customFormat="1" x14ac:dyDescent="0.25">
      <c r="A423" s="22"/>
      <c r="B423" s="58"/>
      <c r="C423" s="53"/>
    </row>
    <row r="424" spans="1:3" s="14" customFormat="1" x14ac:dyDescent="0.25">
      <c r="A424" s="22"/>
      <c r="B424" s="29" t="s">
        <v>167</v>
      </c>
      <c r="C424" s="53"/>
    </row>
    <row r="425" spans="1:3" s="14" customFormat="1" x14ac:dyDescent="0.25">
      <c r="A425" s="22"/>
      <c r="B425" s="58" t="s">
        <v>78</v>
      </c>
      <c r="C425" s="53"/>
    </row>
    <row r="426" spans="1:3" s="14" customFormat="1" x14ac:dyDescent="0.25">
      <c r="A426" s="22"/>
      <c r="B426" s="58"/>
      <c r="C426" s="53"/>
    </row>
    <row r="427" spans="1:3" s="14" customFormat="1" x14ac:dyDescent="0.25">
      <c r="A427" s="22"/>
      <c r="B427" s="29" t="s">
        <v>168</v>
      </c>
      <c r="C427" s="53"/>
    </row>
    <row r="428" spans="1:3" s="14" customFormat="1" x14ac:dyDescent="0.25">
      <c r="A428" s="22"/>
      <c r="B428" s="58" t="s">
        <v>80</v>
      </c>
      <c r="C428" s="53"/>
    </row>
    <row r="429" spans="1:3" s="14" customFormat="1" x14ac:dyDescent="0.25">
      <c r="A429" s="22"/>
      <c r="B429" s="58"/>
      <c r="C429" s="53"/>
    </row>
    <row r="430" spans="1:3" s="14" customFormat="1" x14ac:dyDescent="0.25">
      <c r="A430" s="22"/>
      <c r="B430" s="29" t="s">
        <v>169</v>
      </c>
      <c r="C430" s="53"/>
    </row>
    <row r="431" spans="1:3" s="14" customFormat="1" x14ac:dyDescent="0.25">
      <c r="A431" s="22"/>
      <c r="B431" s="58" t="s">
        <v>107</v>
      </c>
      <c r="C431" s="53"/>
    </row>
    <row r="432" spans="1:3" s="14" customFormat="1" x14ac:dyDescent="0.25">
      <c r="A432" s="36"/>
      <c r="B432" s="57"/>
      <c r="C432" s="54"/>
    </row>
    <row r="433" spans="1:3" s="14" customFormat="1" x14ac:dyDescent="0.25">
      <c r="A433" s="22"/>
      <c r="B433" s="56"/>
      <c r="C433" s="53"/>
    </row>
    <row r="434" spans="1:3" s="14" customFormat="1" x14ac:dyDescent="0.25">
      <c r="A434" s="22">
        <f>A407+10</f>
        <v>420</v>
      </c>
      <c r="B434" s="61" t="s">
        <v>197</v>
      </c>
      <c r="C434" s="53"/>
    </row>
    <row r="435" spans="1:3" s="14" customFormat="1" x14ac:dyDescent="0.25">
      <c r="A435" s="22"/>
      <c r="B435" s="56"/>
      <c r="C435" s="53"/>
    </row>
    <row r="436" spans="1:3" s="14" customFormat="1" x14ac:dyDescent="0.25">
      <c r="A436" s="22"/>
      <c r="B436" s="93" t="s">
        <v>198</v>
      </c>
      <c r="C436" s="53"/>
    </row>
    <row r="437" spans="1:3" s="14" customFormat="1" x14ac:dyDescent="0.25">
      <c r="A437" s="22"/>
      <c r="B437" s="93"/>
      <c r="C437" s="53"/>
    </row>
    <row r="438" spans="1:3" s="14" customFormat="1" x14ac:dyDescent="0.25">
      <c r="A438" s="22"/>
      <c r="B438" s="93"/>
      <c r="C438" s="53"/>
    </row>
    <row r="439" spans="1:3" s="14" customFormat="1" x14ac:dyDescent="0.25">
      <c r="A439" s="22"/>
      <c r="B439" s="56"/>
      <c r="C439" s="53"/>
    </row>
    <row r="440" spans="1:3" s="14" customFormat="1" x14ac:dyDescent="0.25">
      <c r="A440" s="22"/>
      <c r="B440" s="127" t="s">
        <v>199</v>
      </c>
      <c r="C440" s="53"/>
    </row>
    <row r="441" spans="1:3" s="14" customFormat="1" x14ac:dyDescent="0.25">
      <c r="A441" s="22"/>
      <c r="B441" s="56" t="s">
        <v>66</v>
      </c>
      <c r="C441" s="53"/>
    </row>
    <row r="442" spans="1:3" s="14" customFormat="1" x14ac:dyDescent="0.25">
      <c r="A442" s="22"/>
      <c r="B442" s="56"/>
      <c r="C442" s="53"/>
    </row>
    <row r="443" spans="1:3" s="14" customFormat="1" x14ac:dyDescent="0.25">
      <c r="A443" s="22"/>
      <c r="B443" s="127" t="s">
        <v>200</v>
      </c>
      <c r="C443" s="53"/>
    </row>
    <row r="444" spans="1:3" s="14" customFormat="1" x14ac:dyDescent="0.25">
      <c r="A444" s="22"/>
      <c r="B444" s="56" t="s">
        <v>68</v>
      </c>
      <c r="C444" s="53"/>
    </row>
    <row r="445" spans="1:3" s="14" customFormat="1" x14ac:dyDescent="0.25">
      <c r="A445" s="22"/>
      <c r="B445" s="56"/>
      <c r="C445" s="53"/>
    </row>
    <row r="446" spans="1:3" s="14" customFormat="1" x14ac:dyDescent="0.25">
      <c r="A446" s="22"/>
      <c r="B446" s="127" t="s">
        <v>202</v>
      </c>
      <c r="C446" s="53"/>
    </row>
    <row r="447" spans="1:3" s="14" customFormat="1" x14ac:dyDescent="0.25">
      <c r="A447" s="22"/>
      <c r="B447" s="56" t="s">
        <v>70</v>
      </c>
      <c r="C447" s="53"/>
    </row>
    <row r="448" spans="1:3" s="14" customFormat="1" x14ac:dyDescent="0.25">
      <c r="A448" s="22"/>
      <c r="B448" s="56"/>
      <c r="C448" s="53"/>
    </row>
    <row r="449" spans="1:3" s="14" customFormat="1" x14ac:dyDescent="0.25">
      <c r="A449" s="22"/>
      <c r="B449" s="81" t="s">
        <v>166</v>
      </c>
      <c r="C449" s="53"/>
    </row>
    <row r="450" spans="1:3" s="14" customFormat="1" x14ac:dyDescent="0.25">
      <c r="A450" s="22"/>
      <c r="B450" s="128" t="s">
        <v>76</v>
      </c>
      <c r="C450" s="53"/>
    </row>
    <row r="451" spans="1:3" s="14" customFormat="1" x14ac:dyDescent="0.25">
      <c r="A451" s="22"/>
      <c r="B451" s="56"/>
      <c r="C451" s="53"/>
    </row>
    <row r="452" spans="1:3" s="14" customFormat="1" x14ac:dyDescent="0.25">
      <c r="A452" s="22"/>
      <c r="B452" s="81" t="s">
        <v>201</v>
      </c>
      <c r="C452" s="53"/>
    </row>
    <row r="453" spans="1:3" s="14" customFormat="1" x14ac:dyDescent="0.25">
      <c r="A453" s="22"/>
      <c r="B453" s="128" t="s">
        <v>80</v>
      </c>
      <c r="C453" s="53"/>
    </row>
    <row r="454" spans="1:3" s="14" customFormat="1" x14ac:dyDescent="0.25">
      <c r="A454" s="22"/>
      <c r="B454" s="56"/>
      <c r="C454" s="53"/>
    </row>
    <row r="455" spans="1:3" s="14" customFormat="1" x14ac:dyDescent="0.25">
      <c r="A455" s="22"/>
      <c r="B455" s="81" t="s">
        <v>203</v>
      </c>
      <c r="C455" s="53"/>
    </row>
    <row r="456" spans="1:3" s="14" customFormat="1" x14ac:dyDescent="0.25">
      <c r="A456" s="22"/>
      <c r="B456" s="128" t="s">
        <v>107</v>
      </c>
      <c r="C456" s="53"/>
    </row>
    <row r="457" spans="1:3" s="14" customFormat="1" x14ac:dyDescent="0.25">
      <c r="A457" s="36"/>
      <c r="B457" s="56"/>
      <c r="C457" s="53"/>
    </row>
    <row r="458" spans="1:3" s="14" customFormat="1" x14ac:dyDescent="0.25">
      <c r="A458" s="22"/>
      <c r="B458" s="65"/>
      <c r="C458" s="52"/>
    </row>
    <row r="459" spans="1:3" s="14" customFormat="1" x14ac:dyDescent="0.25">
      <c r="A459" s="22">
        <f>A434+10</f>
        <v>430</v>
      </c>
      <c r="B459" s="61" t="s">
        <v>142</v>
      </c>
      <c r="C459" s="53"/>
    </row>
    <row r="460" spans="1:3" s="14" customFormat="1" x14ac:dyDescent="0.25">
      <c r="A460" s="22"/>
      <c r="B460" s="61"/>
      <c r="C460" s="53"/>
    </row>
    <row r="461" spans="1:3" s="14" customFormat="1" x14ac:dyDescent="0.25">
      <c r="A461" s="22"/>
      <c r="B461" s="93" t="s">
        <v>194</v>
      </c>
      <c r="C461" s="53"/>
    </row>
    <row r="462" spans="1:3" s="14" customFormat="1" x14ac:dyDescent="0.25">
      <c r="A462" s="22"/>
      <c r="B462" s="93"/>
      <c r="C462" s="53"/>
    </row>
    <row r="463" spans="1:3" s="14" customFormat="1" x14ac:dyDescent="0.25">
      <c r="A463" s="22"/>
      <c r="B463" s="93"/>
      <c r="C463" s="53"/>
    </row>
    <row r="464" spans="1:3" s="14" customFormat="1" x14ac:dyDescent="0.25">
      <c r="A464" s="22"/>
      <c r="B464" s="39"/>
      <c r="C464" s="53"/>
    </row>
    <row r="465" spans="1:3" s="14" customFormat="1" x14ac:dyDescent="0.25">
      <c r="A465" s="22"/>
      <c r="B465" s="58" t="s">
        <v>141</v>
      </c>
      <c r="C465" s="53"/>
    </row>
    <row r="466" spans="1:3" s="14" customFormat="1" x14ac:dyDescent="0.25">
      <c r="A466" s="36"/>
      <c r="B466" s="57"/>
      <c r="C466" s="54"/>
    </row>
    <row r="467" spans="1:3" s="33" customFormat="1" x14ac:dyDescent="0.25">
      <c r="A467" s="30"/>
      <c r="B467" s="31" t="s">
        <v>86</v>
      </c>
      <c r="C467" s="32"/>
    </row>
    <row r="468" spans="1:3" s="14" customFormat="1" ht="15.75" customHeight="1" x14ac:dyDescent="0.25">
      <c r="A468" s="22"/>
      <c r="B468" s="65"/>
      <c r="C468" s="52"/>
    </row>
    <row r="469" spans="1:3" s="14" customFormat="1" ht="15.75" customHeight="1" x14ac:dyDescent="0.25">
      <c r="A469" s="22">
        <v>500</v>
      </c>
      <c r="B469" s="59" t="s">
        <v>117</v>
      </c>
      <c r="C469" s="53"/>
    </row>
    <row r="470" spans="1:3" s="14" customFormat="1" ht="15.75" customHeight="1" x14ac:dyDescent="0.25">
      <c r="A470" s="22"/>
      <c r="B470" s="59"/>
      <c r="C470" s="53"/>
    </row>
    <row r="471" spans="1:3" s="14" customFormat="1" ht="15.75" customHeight="1" x14ac:dyDescent="0.25">
      <c r="A471" s="22"/>
      <c r="B471" s="90" t="s">
        <v>196</v>
      </c>
      <c r="C471" s="53"/>
    </row>
    <row r="472" spans="1:3" s="14" customFormat="1" ht="60" customHeight="1" x14ac:dyDescent="0.25">
      <c r="A472" s="22"/>
      <c r="B472" s="90"/>
      <c r="C472" s="53"/>
    </row>
    <row r="473" spans="1:3" s="14" customFormat="1" ht="6.75" customHeight="1" x14ac:dyDescent="0.25">
      <c r="A473" s="22"/>
      <c r="B473" s="46"/>
      <c r="C473" s="53"/>
    </row>
    <row r="474" spans="1:3" s="14" customFormat="1" ht="17.25" customHeight="1" x14ac:dyDescent="0.25">
      <c r="A474" s="22"/>
      <c r="B474" s="29"/>
      <c r="C474" s="53"/>
    </row>
    <row r="475" spans="1:3" s="14" customFormat="1" ht="17.25" customHeight="1" x14ac:dyDescent="0.25">
      <c r="A475" s="22"/>
      <c r="B475" s="58" t="s">
        <v>60</v>
      </c>
      <c r="C475" s="53"/>
    </row>
    <row r="476" spans="1:3" s="14" customFormat="1" ht="15.75" customHeight="1" x14ac:dyDescent="0.25">
      <c r="A476" s="36"/>
      <c r="B476" s="57"/>
      <c r="C476" s="54"/>
    </row>
    <row r="477" spans="1:3" s="14" customFormat="1" ht="15.75" customHeight="1" x14ac:dyDescent="0.25">
      <c r="A477" s="22"/>
      <c r="B477" s="65"/>
      <c r="C477" s="52"/>
    </row>
    <row r="478" spans="1:3" s="14" customFormat="1" ht="15.75" customHeight="1" x14ac:dyDescent="0.25">
      <c r="A478" s="22">
        <f>A469+10</f>
        <v>510</v>
      </c>
      <c r="B478" s="59" t="s">
        <v>46</v>
      </c>
      <c r="C478" s="53"/>
    </row>
    <row r="479" spans="1:3" s="14" customFormat="1" ht="15.75" customHeight="1" x14ac:dyDescent="0.25">
      <c r="A479" s="22"/>
      <c r="B479" s="59"/>
      <c r="C479" s="53"/>
    </row>
    <row r="480" spans="1:3" s="14" customFormat="1" ht="15.75" customHeight="1" x14ac:dyDescent="0.25">
      <c r="A480" s="22"/>
      <c r="B480" s="90" t="s">
        <v>47</v>
      </c>
      <c r="C480" s="53"/>
    </row>
    <row r="481" spans="1:3" s="14" customFormat="1" ht="24" customHeight="1" x14ac:dyDescent="0.25">
      <c r="A481" s="22"/>
      <c r="B481" s="90"/>
      <c r="C481" s="53"/>
    </row>
    <row r="482" spans="1:3" s="14" customFormat="1" ht="17.25" customHeight="1" x14ac:dyDescent="0.25">
      <c r="A482" s="22"/>
      <c r="B482" s="46"/>
      <c r="C482" s="53"/>
    </row>
    <row r="483" spans="1:3" s="14" customFormat="1" ht="17.25" customHeight="1" x14ac:dyDescent="0.25">
      <c r="A483" s="22"/>
      <c r="B483" s="29" t="s">
        <v>64</v>
      </c>
      <c r="C483" s="53"/>
    </row>
    <row r="484" spans="1:3" s="14" customFormat="1" ht="17.25" customHeight="1" x14ac:dyDescent="0.25">
      <c r="A484" s="22"/>
      <c r="B484" s="58" t="s">
        <v>84</v>
      </c>
      <c r="C484" s="53"/>
    </row>
    <row r="485" spans="1:3" s="14" customFormat="1" ht="15.75" customHeight="1" x14ac:dyDescent="0.25">
      <c r="A485" s="36"/>
      <c r="B485" s="57"/>
      <c r="C485" s="54"/>
    </row>
    <row r="486" spans="1:3" s="14" customFormat="1" ht="15.75" customHeight="1" x14ac:dyDescent="0.25">
      <c r="A486" s="22"/>
      <c r="B486" s="56"/>
      <c r="C486" s="52"/>
    </row>
    <row r="487" spans="1:3" s="14" customFormat="1" ht="15.75" customHeight="1" x14ac:dyDescent="0.25">
      <c r="A487" s="22">
        <f>A478+10</f>
        <v>520</v>
      </c>
      <c r="B487" s="59" t="s">
        <v>48</v>
      </c>
      <c r="C487" s="53"/>
    </row>
    <row r="488" spans="1:3" s="14" customFormat="1" ht="15.75" customHeight="1" x14ac:dyDescent="0.25">
      <c r="A488" s="22"/>
      <c r="B488" s="56"/>
      <c r="C488" s="53"/>
    </row>
    <row r="489" spans="1:3" s="14" customFormat="1" ht="74.25" customHeight="1" x14ac:dyDescent="0.25">
      <c r="A489" s="22"/>
      <c r="B489" s="39" t="s">
        <v>53</v>
      </c>
      <c r="C489" s="24"/>
    </row>
    <row r="490" spans="1:3" s="14" customFormat="1" x14ac:dyDescent="0.25">
      <c r="A490" s="22"/>
      <c r="B490" s="39"/>
      <c r="C490" s="24"/>
    </row>
    <row r="491" spans="1:3" s="14" customFormat="1" ht="15.75" customHeight="1" x14ac:dyDescent="0.25">
      <c r="A491" s="22"/>
      <c r="B491" s="29" t="s">
        <v>64</v>
      </c>
      <c r="C491" s="24"/>
    </row>
    <row r="492" spans="1:3" s="14" customFormat="1" ht="15.75" customHeight="1" x14ac:dyDescent="0.25">
      <c r="A492" s="22"/>
      <c r="B492" s="58" t="s">
        <v>122</v>
      </c>
      <c r="C492" s="24"/>
    </row>
    <row r="493" spans="1:3" s="14" customFormat="1" ht="15.75" customHeight="1" x14ac:dyDescent="0.25">
      <c r="A493" s="36"/>
      <c r="B493" s="60"/>
      <c r="C493" s="38"/>
    </row>
    <row r="494" spans="1:3" s="14" customFormat="1" ht="15.75" customHeight="1" x14ac:dyDescent="0.25">
      <c r="A494" s="22"/>
      <c r="B494" s="58"/>
      <c r="C494" s="24"/>
    </row>
    <row r="495" spans="1:3" s="14" customFormat="1" ht="15.75" customHeight="1" x14ac:dyDescent="0.25">
      <c r="A495" s="22">
        <f>A487+10</f>
        <v>530</v>
      </c>
      <c r="B495" s="59" t="s">
        <v>49</v>
      </c>
      <c r="C495" s="48"/>
    </row>
    <row r="496" spans="1:3" s="14" customFormat="1" ht="15.75" customHeight="1" x14ac:dyDescent="0.25">
      <c r="A496" s="22"/>
      <c r="B496" s="56"/>
      <c r="C496" s="48"/>
    </row>
    <row r="497" spans="1:3" s="14" customFormat="1" ht="15.75" customHeight="1" x14ac:dyDescent="0.25">
      <c r="A497" s="22"/>
      <c r="B497" s="90" t="s">
        <v>56</v>
      </c>
      <c r="C497" s="48"/>
    </row>
    <row r="498" spans="1:3" s="14" customFormat="1" ht="36.75" customHeight="1" x14ac:dyDescent="0.25">
      <c r="A498" s="22"/>
      <c r="B498" s="90"/>
      <c r="C498" s="48"/>
    </row>
    <row r="499" spans="1:3" s="14" customFormat="1" ht="15.75" customHeight="1" x14ac:dyDescent="0.25">
      <c r="A499" s="22"/>
      <c r="B499" s="50"/>
      <c r="C499" s="48"/>
    </row>
    <row r="500" spans="1:3" s="14" customFormat="1" ht="15.75" customHeight="1" x14ac:dyDescent="0.25">
      <c r="A500" s="22"/>
      <c r="B500" s="29" t="s">
        <v>64</v>
      </c>
      <c r="C500" s="24"/>
    </row>
    <row r="501" spans="1:3" s="14" customFormat="1" ht="15.75" customHeight="1" x14ac:dyDescent="0.25">
      <c r="A501" s="22"/>
      <c r="B501" s="58" t="s">
        <v>84</v>
      </c>
      <c r="C501" s="24"/>
    </row>
    <row r="502" spans="1:3" s="14" customFormat="1" ht="15.75" customHeight="1" x14ac:dyDescent="0.25">
      <c r="A502" s="36"/>
      <c r="B502" s="37"/>
      <c r="C502" s="38"/>
    </row>
    <row r="503" spans="1:3" s="14" customFormat="1" ht="15.75" customHeight="1" x14ac:dyDescent="0.25">
      <c r="A503" s="22"/>
      <c r="B503" s="58"/>
      <c r="C503" s="24"/>
    </row>
    <row r="504" spans="1:3" s="14" customFormat="1" ht="15.75" customHeight="1" x14ac:dyDescent="0.25">
      <c r="A504" s="22">
        <f>A495+10</f>
        <v>540</v>
      </c>
      <c r="B504" s="59" t="s">
        <v>119</v>
      </c>
      <c r="C504" s="48"/>
    </row>
    <row r="505" spans="1:3" s="14" customFormat="1" ht="15.75" customHeight="1" x14ac:dyDescent="0.25">
      <c r="A505" s="22"/>
      <c r="B505" s="56"/>
      <c r="C505" s="48"/>
    </row>
    <row r="506" spans="1:3" s="14" customFormat="1" ht="15.75" customHeight="1" x14ac:dyDescent="0.25">
      <c r="A506" s="22"/>
      <c r="B506" s="90" t="s">
        <v>120</v>
      </c>
      <c r="C506" s="48"/>
    </row>
    <row r="507" spans="1:3" s="14" customFormat="1" ht="36.75" customHeight="1" x14ac:dyDescent="0.25">
      <c r="A507" s="22"/>
      <c r="B507" s="90"/>
      <c r="C507" s="48"/>
    </row>
    <row r="508" spans="1:3" s="14" customFormat="1" ht="15.75" customHeight="1" x14ac:dyDescent="0.25">
      <c r="A508" s="22"/>
      <c r="B508" s="50"/>
      <c r="C508" s="48"/>
    </row>
    <row r="509" spans="1:3" s="14" customFormat="1" ht="15.75" customHeight="1" x14ac:dyDescent="0.25">
      <c r="A509" s="22"/>
      <c r="B509" s="29"/>
      <c r="C509" s="24"/>
    </row>
    <row r="510" spans="1:3" s="14" customFormat="1" ht="15.75" customHeight="1" x14ac:dyDescent="0.25">
      <c r="A510" s="22"/>
      <c r="B510" s="58" t="s">
        <v>121</v>
      </c>
      <c r="C510" s="24"/>
    </row>
    <row r="511" spans="1:3" s="14" customFormat="1" ht="15.75" customHeight="1" x14ac:dyDescent="0.25">
      <c r="A511" s="36"/>
      <c r="B511" s="37"/>
      <c r="C511" s="38"/>
    </row>
    <row r="512" spans="1:3" s="14" customFormat="1" ht="15.75" customHeight="1" x14ac:dyDescent="0.25">
      <c r="A512" s="22"/>
      <c r="B512" s="26"/>
      <c r="C512" s="24"/>
    </row>
    <row r="513" spans="1:3" s="14" customFormat="1" ht="15.75" customHeight="1" x14ac:dyDescent="0.25">
      <c r="A513" s="22">
        <f>A504+10</f>
        <v>550</v>
      </c>
      <c r="B513" s="66" t="s">
        <v>51</v>
      </c>
      <c r="C513" s="24"/>
    </row>
    <row r="514" spans="1:3" s="14" customFormat="1" ht="15.75" customHeight="1" x14ac:dyDescent="0.25">
      <c r="A514" s="22"/>
      <c r="B514" s="47"/>
      <c r="C514" s="24"/>
    </row>
    <row r="515" spans="1:3" s="14" customFormat="1" ht="57" customHeight="1" x14ac:dyDescent="0.25">
      <c r="A515" s="22"/>
      <c r="B515" s="29" t="s">
        <v>58</v>
      </c>
      <c r="C515" s="24"/>
    </row>
    <row r="516" spans="1:3" s="14" customFormat="1" ht="15.75" customHeight="1" x14ac:dyDescent="0.25">
      <c r="A516" s="22"/>
      <c r="B516" s="47"/>
      <c r="C516" s="24"/>
    </row>
    <row r="517" spans="1:3" s="14" customFormat="1" ht="15.75" customHeight="1" x14ac:dyDescent="0.25">
      <c r="A517" s="22"/>
      <c r="B517" s="29" t="s">
        <v>64</v>
      </c>
      <c r="C517" s="24"/>
    </row>
    <row r="518" spans="1:3" s="14" customFormat="1" ht="16.5" customHeight="1" x14ac:dyDescent="0.25">
      <c r="A518" s="22"/>
      <c r="B518" s="58" t="s">
        <v>85</v>
      </c>
      <c r="C518" s="24"/>
    </row>
    <row r="519" spans="1:3" s="14" customFormat="1" ht="15.75" customHeight="1" x14ac:dyDescent="0.25">
      <c r="A519" s="36"/>
      <c r="B519" s="67"/>
      <c r="C519" s="38"/>
    </row>
    <row r="520" spans="1:3" s="14" customFormat="1" ht="15.75" customHeight="1" x14ac:dyDescent="0.25">
      <c r="A520" s="22"/>
      <c r="B520" s="47"/>
      <c r="C520" s="24"/>
    </row>
    <row r="521" spans="1:3" s="14" customFormat="1" ht="15.75" customHeight="1" x14ac:dyDescent="0.25">
      <c r="A521" s="22">
        <f>A513+10</f>
        <v>560</v>
      </c>
      <c r="B521" s="66" t="s">
        <v>52</v>
      </c>
      <c r="C521" s="24"/>
    </row>
    <row r="522" spans="1:3" s="14" customFormat="1" ht="15.75" customHeight="1" x14ac:dyDescent="0.25">
      <c r="A522" s="22"/>
      <c r="B522" s="47"/>
      <c r="C522" s="24"/>
    </row>
    <row r="523" spans="1:3" s="14" customFormat="1" ht="69" customHeight="1" x14ac:dyDescent="0.25">
      <c r="A523" s="22"/>
      <c r="B523" s="29" t="s">
        <v>57</v>
      </c>
      <c r="C523" s="24"/>
    </row>
    <row r="524" spans="1:3" s="14" customFormat="1" ht="15.75" customHeight="1" x14ac:dyDescent="0.25">
      <c r="A524" s="22"/>
      <c r="B524" s="47"/>
      <c r="C524" s="24"/>
    </row>
    <row r="525" spans="1:3" s="14" customFormat="1" ht="15.75" customHeight="1" x14ac:dyDescent="0.25">
      <c r="A525" s="22"/>
      <c r="B525" s="29" t="s">
        <v>64</v>
      </c>
      <c r="C525" s="24"/>
    </row>
    <row r="526" spans="1:3" s="14" customFormat="1" ht="15.75" customHeight="1" x14ac:dyDescent="0.25">
      <c r="A526" s="22"/>
      <c r="B526" s="58" t="s">
        <v>83</v>
      </c>
      <c r="C526" s="24"/>
    </row>
    <row r="527" spans="1:3" s="14" customFormat="1" ht="15.75" customHeight="1" x14ac:dyDescent="0.25">
      <c r="A527" s="36"/>
      <c r="B527" s="51"/>
      <c r="C527" s="49"/>
    </row>
    <row r="528" spans="1:3" s="33" customFormat="1" x14ac:dyDescent="0.25">
      <c r="A528" s="68"/>
      <c r="B528" s="31" t="s">
        <v>87</v>
      </c>
      <c r="C528" s="32"/>
    </row>
    <row r="529" spans="1:3" s="14" customFormat="1" ht="15.75" customHeight="1" x14ac:dyDescent="0.25">
      <c r="A529" s="22"/>
      <c r="B529" s="47"/>
      <c r="C529" s="24"/>
    </row>
    <row r="530" spans="1:3" s="14" customFormat="1" ht="15.75" customHeight="1" x14ac:dyDescent="0.25">
      <c r="A530" s="22">
        <v>600</v>
      </c>
      <c r="B530" s="66" t="s">
        <v>131</v>
      </c>
      <c r="C530" s="24"/>
    </row>
    <row r="531" spans="1:3" s="14" customFormat="1" ht="15.75" customHeight="1" x14ac:dyDescent="0.25">
      <c r="A531" s="22"/>
      <c r="B531" s="47"/>
      <c r="C531" s="24"/>
    </row>
    <row r="532" spans="1:3" s="14" customFormat="1" ht="38.25" x14ac:dyDescent="0.25">
      <c r="A532" s="22"/>
      <c r="B532" s="29" t="s">
        <v>187</v>
      </c>
      <c r="C532" s="24"/>
    </row>
    <row r="533" spans="1:3" s="14" customFormat="1" ht="15.75" customHeight="1" x14ac:dyDescent="0.25">
      <c r="A533" s="22"/>
      <c r="B533" s="29"/>
      <c r="C533" s="24"/>
    </row>
    <row r="534" spans="1:3" s="14" customFormat="1" ht="15.75" customHeight="1" x14ac:dyDescent="0.25">
      <c r="A534" s="22"/>
      <c r="B534" s="58"/>
      <c r="C534" s="24"/>
    </row>
    <row r="535" spans="1:3" s="14" customFormat="1" ht="15.75" customHeight="1" x14ac:dyDescent="0.25">
      <c r="A535" s="22"/>
      <c r="B535" s="47" t="s">
        <v>60</v>
      </c>
      <c r="C535" s="24"/>
    </row>
    <row r="536" spans="1:3" s="14" customFormat="1" ht="15.75" customHeight="1" x14ac:dyDescent="0.25">
      <c r="A536" s="36"/>
      <c r="B536" s="51"/>
      <c r="C536" s="49"/>
    </row>
    <row r="537" spans="1:3" s="14" customFormat="1" ht="15.75" customHeight="1" x14ac:dyDescent="0.25">
      <c r="A537" s="22"/>
      <c r="B537" s="26"/>
      <c r="C537" s="24"/>
    </row>
    <row r="538" spans="1:3" s="14" customFormat="1" ht="15.75" customHeight="1" x14ac:dyDescent="0.25">
      <c r="A538" s="22">
        <f>A530+10</f>
        <v>610</v>
      </c>
      <c r="B538" s="23" t="s">
        <v>50</v>
      </c>
      <c r="C538" s="24"/>
    </row>
    <row r="539" spans="1:3" s="14" customFormat="1" ht="15.75" customHeight="1" x14ac:dyDescent="0.25">
      <c r="A539" s="22"/>
      <c r="B539" s="26"/>
      <c r="C539" s="24"/>
    </row>
    <row r="540" spans="1:3" s="14" customFormat="1" ht="39.75" customHeight="1" x14ac:dyDescent="0.25">
      <c r="A540" s="22"/>
      <c r="B540" s="39" t="s">
        <v>189</v>
      </c>
      <c r="C540" s="24"/>
    </row>
    <row r="541" spans="1:3" s="14" customFormat="1" ht="15.75" customHeight="1" x14ac:dyDescent="0.25">
      <c r="A541" s="22"/>
      <c r="B541" s="26"/>
      <c r="C541" s="24"/>
    </row>
    <row r="542" spans="1:3" s="14" customFormat="1" ht="15.75" customHeight="1" x14ac:dyDescent="0.25">
      <c r="A542" s="22"/>
      <c r="B542" s="29" t="s">
        <v>64</v>
      </c>
      <c r="C542" s="24"/>
    </row>
    <row r="543" spans="1:3" s="14" customFormat="1" ht="15.75" customHeight="1" x14ac:dyDescent="0.25">
      <c r="A543" s="22"/>
      <c r="B543" s="58" t="s">
        <v>88</v>
      </c>
      <c r="C543" s="24"/>
    </row>
    <row r="544" spans="1:3" s="14" customFormat="1" ht="15.75" customHeight="1" x14ac:dyDescent="0.25">
      <c r="A544" s="22"/>
      <c r="B544" s="26"/>
      <c r="C544" s="24"/>
    </row>
    <row r="545" spans="1:3" s="14" customFormat="1" ht="15.75" customHeight="1" x14ac:dyDescent="0.25">
      <c r="A545" s="22"/>
      <c r="B545" s="29" t="s">
        <v>65</v>
      </c>
      <c r="C545" s="24"/>
    </row>
    <row r="546" spans="1:3" s="14" customFormat="1" ht="15.75" customHeight="1" x14ac:dyDescent="0.25">
      <c r="A546" s="22"/>
      <c r="B546" s="58" t="s">
        <v>89</v>
      </c>
      <c r="C546" s="24"/>
    </row>
    <row r="547" spans="1:3" s="14" customFormat="1" ht="15.75" customHeight="1" x14ac:dyDescent="0.25">
      <c r="A547" s="36"/>
      <c r="B547" s="37"/>
      <c r="C547" s="38"/>
    </row>
    <row r="548" spans="1:3" s="14" customFormat="1" ht="15.75" customHeight="1" x14ac:dyDescent="0.25">
      <c r="A548" s="22"/>
      <c r="B548" s="26"/>
      <c r="C548" s="24"/>
    </row>
    <row r="549" spans="1:3" s="14" customFormat="1" ht="15.75" customHeight="1" x14ac:dyDescent="0.25">
      <c r="A549" s="22">
        <f>A538+10</f>
        <v>620</v>
      </c>
      <c r="B549" s="23" t="s">
        <v>90</v>
      </c>
      <c r="C549" s="24"/>
    </row>
    <row r="550" spans="1:3" s="14" customFormat="1" ht="15.75" customHeight="1" x14ac:dyDescent="0.25">
      <c r="A550" s="22"/>
      <c r="B550" s="26"/>
      <c r="C550" s="24"/>
    </row>
    <row r="551" spans="1:3" s="14" customFormat="1" ht="25.5" x14ac:dyDescent="0.25">
      <c r="A551" s="22"/>
      <c r="B551" s="39" t="s">
        <v>91</v>
      </c>
      <c r="C551" s="24"/>
    </row>
    <row r="552" spans="1:3" s="14" customFormat="1" ht="15.75" customHeight="1" x14ac:dyDescent="0.25">
      <c r="A552" s="22"/>
      <c r="B552" s="26"/>
      <c r="C552" s="24"/>
    </row>
    <row r="553" spans="1:3" s="14" customFormat="1" ht="15.75" customHeight="1" x14ac:dyDescent="0.25">
      <c r="A553" s="22"/>
      <c r="B553" s="55" t="s">
        <v>92</v>
      </c>
      <c r="C553" s="24"/>
    </row>
    <row r="554" spans="1:3" s="14" customFormat="1" ht="15.75" customHeight="1" x14ac:dyDescent="0.25">
      <c r="A554" s="22"/>
      <c r="B554" s="26" t="s">
        <v>93</v>
      </c>
      <c r="C554" s="24"/>
    </row>
    <row r="555" spans="1:3" s="14" customFormat="1" ht="15.75" customHeight="1" x14ac:dyDescent="0.25">
      <c r="A555" s="22"/>
      <c r="B555" s="26"/>
      <c r="C555" s="24"/>
    </row>
    <row r="556" spans="1:3" s="14" customFormat="1" ht="15.75" customHeight="1" x14ac:dyDescent="0.25">
      <c r="A556" s="22"/>
      <c r="B556" s="29" t="s">
        <v>94</v>
      </c>
      <c r="C556" s="24"/>
    </row>
    <row r="557" spans="1:3" s="14" customFormat="1" ht="15.75" customHeight="1" x14ac:dyDescent="0.25">
      <c r="A557" s="22"/>
      <c r="B557" s="58" t="s">
        <v>95</v>
      </c>
      <c r="C557" s="24"/>
    </row>
    <row r="558" spans="1:3" s="14" customFormat="1" ht="15.75" customHeight="1" x14ac:dyDescent="0.25">
      <c r="A558" s="22"/>
      <c r="B558" s="58"/>
      <c r="C558" s="24"/>
    </row>
    <row r="559" spans="1:3" s="14" customFormat="1" ht="15.75" customHeight="1" x14ac:dyDescent="0.25">
      <c r="A559" s="22"/>
      <c r="B559" s="29" t="s">
        <v>96</v>
      </c>
      <c r="C559" s="24"/>
    </row>
    <row r="560" spans="1:3" s="14" customFormat="1" ht="15.75" customHeight="1" x14ac:dyDescent="0.25">
      <c r="A560" s="22"/>
      <c r="B560" s="58" t="s">
        <v>97</v>
      </c>
      <c r="C560" s="24"/>
    </row>
    <row r="561" spans="1:3" s="14" customFormat="1" ht="15.75" customHeight="1" x14ac:dyDescent="0.25">
      <c r="A561" s="22"/>
      <c r="B561" s="58"/>
      <c r="C561" s="24"/>
    </row>
    <row r="562" spans="1:3" s="14" customFormat="1" ht="15.75" customHeight="1" x14ac:dyDescent="0.25">
      <c r="A562" s="22"/>
      <c r="B562" s="29" t="s">
        <v>98</v>
      </c>
      <c r="C562" s="24"/>
    </row>
    <row r="563" spans="1:3" s="14" customFormat="1" ht="15.75" customHeight="1" x14ac:dyDescent="0.25">
      <c r="A563" s="22"/>
      <c r="B563" s="58" t="s">
        <v>99</v>
      </c>
      <c r="C563" s="24"/>
    </row>
    <row r="564" spans="1:3" s="14" customFormat="1" ht="15.75" customHeight="1" x14ac:dyDescent="0.25">
      <c r="A564" s="22"/>
      <c r="B564" s="58"/>
      <c r="C564" s="24"/>
    </row>
    <row r="565" spans="1:3" s="14" customFormat="1" ht="15.75" customHeight="1" x14ac:dyDescent="0.25">
      <c r="A565" s="22"/>
      <c r="B565" s="29" t="s">
        <v>103</v>
      </c>
      <c r="C565" s="24"/>
    </row>
    <row r="566" spans="1:3" s="14" customFormat="1" ht="15.75" customHeight="1" x14ac:dyDescent="0.25">
      <c r="A566" s="22"/>
      <c r="B566" s="58" t="s">
        <v>100</v>
      </c>
      <c r="C566" s="24"/>
    </row>
    <row r="567" spans="1:3" s="14" customFormat="1" ht="15.75" customHeight="1" x14ac:dyDescent="0.25">
      <c r="A567" s="22"/>
      <c r="B567" s="58"/>
      <c r="C567" s="24"/>
    </row>
    <row r="568" spans="1:3" s="14" customFormat="1" ht="15.75" customHeight="1" x14ac:dyDescent="0.25">
      <c r="A568" s="22"/>
      <c r="B568" s="29" t="s">
        <v>104</v>
      </c>
      <c r="C568" s="24"/>
    </row>
    <row r="569" spans="1:3" s="14" customFormat="1" ht="15.75" customHeight="1" x14ac:dyDescent="0.25">
      <c r="A569" s="22"/>
      <c r="B569" s="58" t="s">
        <v>101</v>
      </c>
      <c r="C569" s="24"/>
    </row>
    <row r="570" spans="1:3" s="14" customFormat="1" ht="15.75" customHeight="1" x14ac:dyDescent="0.25">
      <c r="A570" s="22"/>
      <c r="B570" s="58"/>
      <c r="C570" s="24"/>
    </row>
    <row r="571" spans="1:3" s="14" customFormat="1" ht="15.75" customHeight="1" x14ac:dyDescent="0.25">
      <c r="A571" s="22"/>
      <c r="B571" s="29" t="s">
        <v>105</v>
      </c>
      <c r="C571" s="24"/>
    </row>
    <row r="572" spans="1:3" s="14" customFormat="1" ht="15.75" customHeight="1" x14ac:dyDescent="0.25">
      <c r="A572" s="22"/>
      <c r="B572" s="58" t="s">
        <v>102</v>
      </c>
      <c r="C572" s="24"/>
    </row>
    <row r="573" spans="1:3" s="14" customFormat="1" ht="15.75" customHeight="1" x14ac:dyDescent="0.25">
      <c r="A573" s="22"/>
      <c r="B573" s="58"/>
      <c r="C573" s="24"/>
    </row>
    <row r="574" spans="1:3" s="14" customFormat="1" ht="15.75" customHeight="1" x14ac:dyDescent="0.25">
      <c r="A574" s="22"/>
      <c r="B574" s="29" t="s">
        <v>106</v>
      </c>
      <c r="C574" s="24"/>
    </row>
    <row r="575" spans="1:3" s="14" customFormat="1" ht="15.75" customHeight="1" x14ac:dyDescent="0.25">
      <c r="A575" s="22"/>
      <c r="B575" s="58" t="s">
        <v>162</v>
      </c>
      <c r="C575" s="24"/>
    </row>
    <row r="576" spans="1:3" s="14" customFormat="1" ht="15.75" customHeight="1" x14ac:dyDescent="0.25">
      <c r="A576" s="36"/>
      <c r="B576" s="37"/>
      <c r="C576" s="38"/>
    </row>
  </sheetData>
  <mergeCells count="44">
    <mergeCell ref="B51:B53"/>
    <mergeCell ref="D16:D17"/>
    <mergeCell ref="B121:B123"/>
    <mergeCell ref="B217:B219"/>
    <mergeCell ref="B186:B189"/>
    <mergeCell ref="B197:B199"/>
    <mergeCell ref="B206:B208"/>
    <mergeCell ref="A1:C1"/>
    <mergeCell ref="B8:C8"/>
    <mergeCell ref="A9:C9"/>
    <mergeCell ref="B10:C10"/>
    <mergeCell ref="B16:B17"/>
    <mergeCell ref="A2:C2"/>
    <mergeCell ref="A3:C3"/>
    <mergeCell ref="B4:C4"/>
    <mergeCell ref="A5:C5"/>
    <mergeCell ref="B6:C6"/>
    <mergeCell ref="A7:C7"/>
    <mergeCell ref="B506:B507"/>
    <mergeCell ref="B310:B312"/>
    <mergeCell ref="B319:B321"/>
    <mergeCell ref="B328:B330"/>
    <mergeCell ref="B391:B393"/>
    <mergeCell ref="B409:B410"/>
    <mergeCell ref="B461:B463"/>
    <mergeCell ref="B364:B366"/>
    <mergeCell ref="B497:B498"/>
    <mergeCell ref="B471:B472"/>
    <mergeCell ref="B480:B481"/>
    <mergeCell ref="B382:B384"/>
    <mergeCell ref="B373:B375"/>
    <mergeCell ref="B400:B402"/>
    <mergeCell ref="B436:B438"/>
    <mergeCell ref="B226:B227"/>
    <mergeCell ref="B337:B339"/>
    <mergeCell ref="B346:B348"/>
    <mergeCell ref="B355:B357"/>
    <mergeCell ref="B234:B235"/>
    <mergeCell ref="B242:B244"/>
    <mergeCell ref="B251:B253"/>
    <mergeCell ref="B260:B262"/>
    <mergeCell ref="B292:B294"/>
    <mergeCell ref="B283:B285"/>
    <mergeCell ref="B301:B303"/>
  </mergeCells>
  <printOptions horizontalCentered="1"/>
  <pageMargins left="0.27559055118110237" right="0.27559055118110237" top="0.19685039370078741" bottom="0.35433070866141736" header="7.874015748031496E-2" footer="0.15748031496062992"/>
  <pageSetup paperSize="9" scale="67" fitToHeight="16" orientation="portrait" r:id="rId1"/>
  <headerFooter>
    <oddFooter>&amp;LJuin 2025&amp;C&amp;F&amp;R&amp;P/&amp;N</oddFooter>
  </headerFooter>
  <rowBreaks count="10" manualBreakCount="10">
    <brk id="19" max="2" man="1"/>
    <brk id="74" max="2" man="1"/>
    <brk id="117" max="2" man="1"/>
    <brk id="182" max="2" man="1"/>
    <brk id="247" max="2" man="1"/>
    <brk id="306" max="2" man="1"/>
    <brk id="369" max="2" man="1"/>
    <brk id="432" max="2" man="1"/>
    <brk id="493" max="2" man="1"/>
    <brk id="547"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4AD15-FF10-4A8D-A7A9-108E1512E8A6}">
  <dimension ref="A1:O190"/>
  <sheetViews>
    <sheetView view="pageBreakPreview" topLeftCell="A163" zoomScaleNormal="100" zoomScaleSheetLayoutView="100" workbookViewId="0">
      <selection activeCell="C183" sqref="C183"/>
    </sheetView>
  </sheetViews>
  <sheetFormatPr baseColWidth="10" defaultRowHeight="15" outlineLevelCol="1" x14ac:dyDescent="0.25"/>
  <cols>
    <col min="1" max="1" width="9" bestFit="1" customWidth="1"/>
    <col min="2" max="2" width="46" customWidth="1"/>
    <col min="3" max="3" width="36" customWidth="1"/>
    <col min="4" max="10" width="11.42578125" hidden="1" customWidth="1" outlineLevel="1"/>
    <col min="11" max="11" width="12.85546875" style="89" bestFit="1" customWidth="1" collapsed="1"/>
    <col min="12" max="12" width="21" customWidth="1"/>
    <col min="13" max="13" width="24.85546875" bestFit="1" customWidth="1"/>
    <col min="14" max="14" width="19.85546875" bestFit="1" customWidth="1"/>
    <col min="15" max="15" width="14" bestFit="1" customWidth="1"/>
  </cols>
  <sheetData>
    <row r="1" spans="1:14" x14ac:dyDescent="0.25">
      <c r="A1" s="5" t="s">
        <v>55</v>
      </c>
      <c r="B1" s="6"/>
      <c r="C1" s="111" t="s">
        <v>109</v>
      </c>
      <c r="D1" s="112"/>
      <c r="E1" s="112"/>
      <c r="F1" s="112"/>
      <c r="G1" s="112"/>
      <c r="H1" s="112"/>
      <c r="I1" s="112"/>
      <c r="J1" s="112"/>
      <c r="K1" s="112"/>
      <c r="L1" s="112"/>
      <c r="M1" s="113"/>
    </row>
    <row r="2" spans="1:14" ht="24" customHeight="1" x14ac:dyDescent="0.25">
      <c r="A2" s="120" t="s">
        <v>54</v>
      </c>
      <c r="B2" s="121"/>
      <c r="C2" s="114"/>
      <c r="D2" s="115"/>
      <c r="E2" s="115"/>
      <c r="F2" s="115"/>
      <c r="G2" s="115"/>
      <c r="H2" s="115"/>
      <c r="I2" s="115"/>
      <c r="J2" s="115"/>
      <c r="K2" s="115"/>
      <c r="L2" s="115"/>
      <c r="M2" s="116"/>
    </row>
    <row r="3" spans="1:14" ht="45" customHeight="1" x14ac:dyDescent="0.25">
      <c r="A3" s="122" t="s">
        <v>195</v>
      </c>
      <c r="B3" s="123"/>
      <c r="C3" s="117"/>
      <c r="D3" s="118"/>
      <c r="E3" s="118"/>
      <c r="F3" s="118"/>
      <c r="G3" s="118"/>
      <c r="H3" s="118"/>
      <c r="I3" s="118"/>
      <c r="J3" s="118"/>
      <c r="K3" s="118"/>
      <c r="L3" s="118"/>
      <c r="M3" s="119"/>
    </row>
    <row r="4" spans="1:14" x14ac:dyDescent="0.25">
      <c r="A4" s="7" t="s">
        <v>0</v>
      </c>
      <c r="B4" s="7" t="s">
        <v>1</v>
      </c>
      <c r="C4" s="7" t="s">
        <v>2</v>
      </c>
      <c r="D4" s="7" t="s">
        <v>3</v>
      </c>
      <c r="E4" s="7" t="s">
        <v>4</v>
      </c>
      <c r="F4" s="7" t="s">
        <v>5</v>
      </c>
      <c r="G4" s="7" t="s">
        <v>6</v>
      </c>
      <c r="H4" s="7" t="s">
        <v>7</v>
      </c>
      <c r="I4" s="7" t="s">
        <v>8</v>
      </c>
      <c r="J4" s="7" t="s">
        <v>9</v>
      </c>
      <c r="K4" s="85" t="s">
        <v>10</v>
      </c>
      <c r="L4" s="7" t="s">
        <v>11</v>
      </c>
      <c r="M4" s="7" t="s">
        <v>12</v>
      </c>
    </row>
    <row r="5" spans="1:14" x14ac:dyDescent="0.25">
      <c r="A5" s="72"/>
      <c r="B5" s="73" t="s">
        <v>108</v>
      </c>
      <c r="C5" s="74"/>
      <c r="D5" s="74"/>
      <c r="E5" s="74"/>
      <c r="F5" s="74"/>
      <c r="G5" s="74"/>
      <c r="H5" s="74"/>
      <c r="I5" s="74"/>
      <c r="J5" s="74"/>
      <c r="K5" s="86"/>
      <c r="L5" s="74"/>
      <c r="M5" s="80"/>
    </row>
    <row r="6" spans="1:14" x14ac:dyDescent="0.25">
      <c r="A6" s="2"/>
      <c r="B6" s="8" t="str">
        <f>BPU!B12</f>
        <v>INSTALLATIONS DE CHANTIER, ETUDES, DICT, RECOLEMENT</v>
      </c>
      <c r="C6" s="9"/>
      <c r="D6" s="9"/>
      <c r="E6" s="9"/>
      <c r="F6" s="9"/>
      <c r="G6" s="9"/>
      <c r="H6" s="9"/>
      <c r="I6" s="9"/>
      <c r="J6" s="9"/>
      <c r="K6" s="87"/>
      <c r="L6" s="9"/>
      <c r="M6" s="9"/>
      <c r="N6" s="4">
        <f>SUM(M7:M11)</f>
        <v>0</v>
      </c>
    </row>
    <row r="7" spans="1:14" x14ac:dyDescent="0.25">
      <c r="A7" s="42">
        <f>BPU!A14</f>
        <v>10</v>
      </c>
      <c r="B7" s="11" t="str">
        <f>BPU!B14</f>
        <v>Installations de chantier, amenée / repli matériel</v>
      </c>
      <c r="C7" s="35" t="str">
        <f>BPU!B19</f>
        <v xml:space="preserve">Vincelottes : Le Forfait </v>
      </c>
      <c r="D7" s="43"/>
      <c r="E7" s="43"/>
      <c r="F7" s="43"/>
      <c r="G7" s="43"/>
      <c r="H7" s="43"/>
      <c r="I7" s="43"/>
      <c r="J7" s="42"/>
      <c r="K7" s="88">
        <v>1</v>
      </c>
      <c r="L7" s="12"/>
      <c r="M7" s="12"/>
    </row>
    <row r="8" spans="1:14" x14ac:dyDescent="0.25">
      <c r="A8" s="13">
        <f>BPU!A49</f>
        <v>20</v>
      </c>
      <c r="B8" s="11" t="str">
        <f>BPU!B49</f>
        <v>Etudes d'exécution et contrôles</v>
      </c>
      <c r="C8" s="35" t="str">
        <f>BPU!B55</f>
        <v xml:space="preserve">Vincelottes : Le Forfait </v>
      </c>
      <c r="D8" s="44"/>
      <c r="E8" s="44"/>
      <c r="F8" s="44"/>
      <c r="G8" s="44"/>
      <c r="H8" s="44"/>
      <c r="I8" s="44"/>
      <c r="J8" s="10"/>
      <c r="K8" s="88">
        <v>1</v>
      </c>
      <c r="L8" s="12"/>
      <c r="M8" s="12"/>
    </row>
    <row r="9" spans="1:14" x14ac:dyDescent="0.25">
      <c r="A9" s="13">
        <f>BPU!A85</f>
        <v>30</v>
      </c>
      <c r="B9" s="11" t="str">
        <f>BPU!B85</f>
        <v>DICT et demandes d'autorisation</v>
      </c>
      <c r="C9" s="35" t="str">
        <f>BPU!B89</f>
        <v xml:space="preserve">Vincelottes : Le Forfait </v>
      </c>
      <c r="D9" s="44"/>
      <c r="E9" s="44"/>
      <c r="F9" s="44"/>
      <c r="G9" s="44"/>
      <c r="H9" s="44"/>
      <c r="I9" s="44"/>
      <c r="J9" s="10"/>
      <c r="K9" s="88">
        <v>1</v>
      </c>
      <c r="L9" s="12"/>
      <c r="M9" s="12"/>
    </row>
    <row r="10" spans="1:14" x14ac:dyDescent="0.25">
      <c r="A10" s="13">
        <f>BPU!A119</f>
        <v>40</v>
      </c>
      <c r="B10" s="11" t="str">
        <f>BPU!B119</f>
        <v>Dossier des Ouvrages Exécutés (DOE)</v>
      </c>
      <c r="C10" s="35" t="str">
        <f>BPU!B125</f>
        <v xml:space="preserve">Vincelottes : Le Forfait </v>
      </c>
      <c r="D10" s="44"/>
      <c r="E10" s="44"/>
      <c r="F10" s="44"/>
      <c r="G10" s="44"/>
      <c r="H10" s="44"/>
      <c r="I10" s="44"/>
      <c r="J10" s="10"/>
      <c r="K10" s="88">
        <v>1</v>
      </c>
      <c r="L10" s="12"/>
      <c r="M10" s="12"/>
    </row>
    <row r="11" spans="1:14" x14ac:dyDescent="0.25">
      <c r="A11" s="13">
        <f>BPU!A184</f>
        <v>60</v>
      </c>
      <c r="B11" s="11" t="str">
        <f>BPU!B184</f>
        <v>Panneau de chantier</v>
      </c>
      <c r="C11" s="35" t="str">
        <f>BPU!B191</f>
        <v>Le Forfait</v>
      </c>
      <c r="D11" s="44"/>
      <c r="E11" s="44"/>
      <c r="F11" s="44"/>
      <c r="G11" s="44"/>
      <c r="H11" s="44"/>
      <c r="I11" s="44"/>
      <c r="J11" s="10"/>
      <c r="K11" s="88">
        <v>1</v>
      </c>
      <c r="L11" s="12"/>
      <c r="M11" s="12"/>
    </row>
    <row r="12" spans="1:14" x14ac:dyDescent="0.25">
      <c r="A12" s="2"/>
      <c r="B12" s="8" t="str">
        <f>BPU!B193</f>
        <v>TRAVAUX PREALABLES</v>
      </c>
      <c r="C12" s="9"/>
      <c r="D12" s="9"/>
      <c r="E12" s="9"/>
      <c r="F12" s="9"/>
      <c r="G12" s="9"/>
      <c r="H12" s="9"/>
      <c r="I12" s="9"/>
      <c r="J12" s="9"/>
      <c r="K12" s="87"/>
      <c r="L12" s="9"/>
      <c r="M12" s="9"/>
      <c r="N12" s="4">
        <f>SUM(M13:M14)</f>
        <v>0</v>
      </c>
    </row>
    <row r="13" spans="1:14" ht="25.5" x14ac:dyDescent="0.25">
      <c r="A13" s="13">
        <f>BPU!A195</f>
        <v>100</v>
      </c>
      <c r="B13" s="11" t="str">
        <f>BPU!B195</f>
        <v>Pose / dépose d'un batardeau côté amont par hélitreuillage</v>
      </c>
      <c r="C13" s="35" t="str">
        <f>BPU!B201</f>
        <v>Vincelottes par hélitreuillage : Le Forfait</v>
      </c>
      <c r="D13" s="44"/>
      <c r="E13" s="44"/>
      <c r="F13" s="44"/>
      <c r="G13" s="44"/>
      <c r="H13" s="44"/>
      <c r="I13" s="44"/>
      <c r="J13" s="10"/>
      <c r="K13" s="88">
        <v>1</v>
      </c>
      <c r="L13" s="12"/>
      <c r="M13" s="12"/>
    </row>
    <row r="14" spans="1:14" ht="25.5" x14ac:dyDescent="0.25">
      <c r="A14" s="13">
        <f>BPU!A204</f>
        <v>110</v>
      </c>
      <c r="B14" s="11" t="str">
        <f>BPU!B204</f>
        <v>Pose / dépose d'un batardeau côté aval par hélitreuillage</v>
      </c>
      <c r="C14" s="35" t="str">
        <f>BPU!B211</f>
        <v>Vincelottes par hélitreuillage : Le Forfait</v>
      </c>
      <c r="D14" s="44"/>
      <c r="E14" s="44"/>
      <c r="F14" s="44"/>
      <c r="G14" s="44"/>
      <c r="H14" s="44"/>
      <c r="I14" s="44"/>
      <c r="J14" s="10"/>
      <c r="K14" s="88">
        <v>1</v>
      </c>
      <c r="L14" s="12"/>
      <c r="M14" s="12"/>
    </row>
    <row r="15" spans="1:14" x14ac:dyDescent="0.25">
      <c r="A15" s="2"/>
      <c r="B15" s="8" t="str">
        <f>BPU!B213</f>
        <v>TRAVAUX GENERAUX SUR OUVRAGE</v>
      </c>
      <c r="C15" s="9"/>
      <c r="D15" s="9"/>
      <c r="E15" s="9"/>
      <c r="F15" s="9"/>
      <c r="G15" s="9"/>
      <c r="H15" s="9"/>
      <c r="I15" s="9"/>
      <c r="J15" s="9"/>
      <c r="K15" s="87"/>
      <c r="L15" s="9"/>
      <c r="M15" s="9"/>
      <c r="N15" s="4">
        <f>SUM(M16:M21)</f>
        <v>0</v>
      </c>
    </row>
    <row r="16" spans="1:14" x14ac:dyDescent="0.25">
      <c r="A16" s="13">
        <f>BPU!A240</f>
        <v>220</v>
      </c>
      <c r="B16" s="11" t="str">
        <f>BPU!B240</f>
        <v>Travaux de reprise des maçonneries</v>
      </c>
      <c r="C16" s="35" t="str">
        <f>BPU!B246</f>
        <v>Le m²</v>
      </c>
      <c r="D16" s="10"/>
      <c r="E16" s="10"/>
      <c r="F16" s="10"/>
      <c r="G16" s="10"/>
      <c r="H16" s="10"/>
      <c r="I16" s="10"/>
      <c r="J16" s="10"/>
      <c r="K16" s="88">
        <v>20</v>
      </c>
      <c r="L16" s="12"/>
      <c r="M16" s="12"/>
    </row>
    <row r="17" spans="1:15" x14ac:dyDescent="0.25">
      <c r="A17" s="13">
        <f>BPU!A249</f>
        <v>230</v>
      </c>
      <c r="B17" s="11" t="str">
        <f>BPU!B249</f>
        <v>Fourniture et mise en œuvre d'un mortier de calage</v>
      </c>
      <c r="C17" s="35" t="str">
        <f>BPU!B255</f>
        <v>Le m²</v>
      </c>
      <c r="D17" s="10"/>
      <c r="E17" s="10"/>
      <c r="F17" s="10"/>
      <c r="G17" s="10"/>
      <c r="H17" s="10"/>
      <c r="I17" s="10"/>
      <c r="J17" s="10"/>
      <c r="K17" s="88">
        <v>1.2</v>
      </c>
      <c r="L17" s="12"/>
      <c r="M17" s="12"/>
    </row>
    <row r="18" spans="1:15" ht="25.5" x14ac:dyDescent="0.25">
      <c r="A18" s="13">
        <f>BPU!A258</f>
        <v>240</v>
      </c>
      <c r="B18" s="11" t="str">
        <f>BPU!B258</f>
        <v>Renforcement structurel des appuis pour portique de relèvement de passerelle</v>
      </c>
      <c r="C18" s="35" t="str">
        <f>BPU!B264</f>
        <v>Le Forfait</v>
      </c>
      <c r="D18" s="10"/>
      <c r="E18" s="10"/>
      <c r="F18" s="10"/>
      <c r="G18" s="10"/>
      <c r="H18" s="10"/>
      <c r="I18" s="10"/>
      <c r="J18" s="10"/>
      <c r="K18" s="88">
        <v>1</v>
      </c>
      <c r="L18" s="12"/>
      <c r="M18" s="12"/>
    </row>
    <row r="19" spans="1:15" x14ac:dyDescent="0.25">
      <c r="A19" s="13">
        <f>BPU!A267</f>
        <v>250</v>
      </c>
      <c r="B19" s="11" t="str">
        <f>BPU!B267</f>
        <v>Dépose de la passerelle existante</v>
      </c>
      <c r="C19" s="35" t="str">
        <f>BPU!B271</f>
        <v>Vincelottes par hélitreuillage : Le Forfait</v>
      </c>
      <c r="D19" s="10"/>
      <c r="E19" s="10"/>
      <c r="F19" s="10"/>
      <c r="G19" s="10"/>
      <c r="H19" s="10"/>
      <c r="I19" s="10"/>
      <c r="J19" s="10"/>
      <c r="K19" s="88">
        <v>1</v>
      </c>
      <c r="L19" s="12"/>
      <c r="M19" s="12"/>
    </row>
    <row r="20" spans="1:15" x14ac:dyDescent="0.25">
      <c r="A20" s="13">
        <f>BPU!A274</f>
        <v>260</v>
      </c>
      <c r="B20" s="11" t="str">
        <f>BPU!B274</f>
        <v>Reprise et évacuation de la passerelle</v>
      </c>
      <c r="C20" s="35" t="str">
        <f>BPU!B278</f>
        <v xml:space="preserve">Le Forfait </v>
      </c>
      <c r="D20" s="10"/>
      <c r="E20" s="10"/>
      <c r="F20" s="10"/>
      <c r="G20" s="10"/>
      <c r="H20" s="10"/>
      <c r="I20" s="10"/>
      <c r="J20" s="10"/>
      <c r="K20" s="88">
        <v>1</v>
      </c>
      <c r="L20" s="12"/>
      <c r="M20" s="12"/>
    </row>
    <row r="21" spans="1:15" x14ac:dyDescent="0.25">
      <c r="A21" s="13">
        <f>BPU!A281</f>
        <v>270</v>
      </c>
      <c r="B21" s="11" t="str">
        <f>BPU!B281</f>
        <v>Pose de seuil avec taquets</v>
      </c>
      <c r="C21" s="35" t="str">
        <f>BPU!B287</f>
        <v xml:space="preserve">Le Forfait </v>
      </c>
      <c r="D21" s="10"/>
      <c r="E21" s="10"/>
      <c r="F21" s="10"/>
      <c r="G21" s="10"/>
      <c r="H21" s="10"/>
      <c r="I21" s="10"/>
      <c r="J21" s="10"/>
      <c r="K21" s="88">
        <v>1</v>
      </c>
      <c r="L21" s="12"/>
      <c r="M21" s="12"/>
    </row>
    <row r="22" spans="1:15" x14ac:dyDescent="0.25">
      <c r="A22" s="2"/>
      <c r="B22" s="8" t="str">
        <f>BPU!B467</f>
        <v>TRAVAUX DE REMPLACEMENT DE PASSERELLE</v>
      </c>
      <c r="C22" s="9"/>
      <c r="D22" s="9"/>
      <c r="E22" s="9"/>
      <c r="F22" s="9"/>
      <c r="G22" s="9"/>
      <c r="H22" s="9"/>
      <c r="I22" s="9"/>
      <c r="J22" s="9"/>
      <c r="K22" s="87"/>
      <c r="L22" s="9"/>
      <c r="M22" s="9"/>
      <c r="N22" s="4">
        <f>SUM(M23:M27)</f>
        <v>0</v>
      </c>
    </row>
    <row r="23" spans="1:15" ht="25.5" x14ac:dyDescent="0.25">
      <c r="A23" s="13">
        <f>BPU!A469</f>
        <v>500</v>
      </c>
      <c r="B23" s="11" t="str">
        <f>BPU!B469</f>
        <v>Fourniture d'une passerelle sur pertuis en acier galvanisé et équipée</v>
      </c>
      <c r="C23" s="35" t="str">
        <f>BPU!B475</f>
        <v>Le ml</v>
      </c>
      <c r="D23" s="10"/>
      <c r="E23" s="10"/>
      <c r="F23" s="10"/>
      <c r="G23" s="10"/>
      <c r="H23" s="10"/>
      <c r="I23" s="10"/>
      <c r="J23" s="10"/>
      <c r="K23" s="88">
        <v>9</v>
      </c>
      <c r="L23" s="12"/>
      <c r="M23" s="12"/>
    </row>
    <row r="24" spans="1:15" ht="25.5" x14ac:dyDescent="0.25">
      <c r="A24" s="13">
        <f>BPU!A478</f>
        <v>510</v>
      </c>
      <c r="B24" s="11" t="str">
        <f>BPU!B478</f>
        <v>Mise en oeuvre d'une passerelle sur pertuis en acier galvanisé et équipée</v>
      </c>
      <c r="C24" s="35" t="str">
        <f>BPU!B484</f>
        <v>Vincelottes par hélitreuillage : Le Forfait</v>
      </c>
      <c r="D24" s="10"/>
      <c r="E24" s="10"/>
      <c r="F24" s="10"/>
      <c r="G24" s="10"/>
      <c r="H24" s="10"/>
      <c r="I24" s="10"/>
      <c r="J24" s="10"/>
      <c r="K24" s="88">
        <v>1</v>
      </c>
      <c r="L24" s="12"/>
      <c r="M24" s="12"/>
    </row>
    <row r="25" spans="1:15" ht="25.5" x14ac:dyDescent="0.25">
      <c r="A25" s="13">
        <f>BPU!A487</f>
        <v>520</v>
      </c>
      <c r="B25" s="11" t="str">
        <f>BPU!B487</f>
        <v>Fourniture d'un portique de relèvement de passerelle en acier galvanisé</v>
      </c>
      <c r="C25" s="35" t="str">
        <f>BPU!B492</f>
        <v>L'unité</v>
      </c>
      <c r="D25" s="10"/>
      <c r="E25" s="10"/>
      <c r="F25" s="10"/>
      <c r="G25" s="10"/>
      <c r="H25" s="10"/>
      <c r="I25" s="10"/>
      <c r="J25" s="10"/>
      <c r="K25" s="88">
        <v>2</v>
      </c>
      <c r="L25" s="12"/>
      <c r="M25" s="12"/>
    </row>
    <row r="26" spans="1:15" ht="25.5" x14ac:dyDescent="0.25">
      <c r="A26" s="13">
        <f>BPU!A495</f>
        <v>530</v>
      </c>
      <c r="B26" s="11" t="str">
        <f>BPU!B495</f>
        <v>Mise en œuvre d'un portique de relèvement de passerelle en acier galvanisé</v>
      </c>
      <c r="C26" s="35" t="str">
        <f>BPU!B501</f>
        <v>Vincelottes par hélitreuillage : Le Forfait</v>
      </c>
      <c r="D26" s="10"/>
      <c r="E26" s="10"/>
      <c r="F26" s="10"/>
      <c r="G26" s="10"/>
      <c r="H26" s="10"/>
      <c r="I26" s="10"/>
      <c r="J26" s="10"/>
      <c r="K26" s="88">
        <v>1</v>
      </c>
      <c r="L26" s="12"/>
      <c r="M26" s="12"/>
    </row>
    <row r="27" spans="1:15" x14ac:dyDescent="0.25">
      <c r="A27" s="13">
        <f>BPU!A504</f>
        <v>540</v>
      </c>
      <c r="B27" s="11" t="str">
        <f>BPU!B504</f>
        <v>Fourniture et mise en œuvre de palan manuel</v>
      </c>
      <c r="C27" s="35" t="str">
        <f>BPU!B510</f>
        <v>L'Unité</v>
      </c>
      <c r="D27" s="10"/>
      <c r="E27" s="10"/>
      <c r="F27" s="10"/>
      <c r="G27" s="10"/>
      <c r="H27" s="10"/>
      <c r="I27" s="10"/>
      <c r="J27" s="10"/>
      <c r="K27" s="88">
        <v>4</v>
      </c>
      <c r="L27" s="12"/>
      <c r="M27" s="12"/>
    </row>
    <row r="28" spans="1:15" x14ac:dyDescent="0.25">
      <c r="A28" s="2"/>
      <c r="B28" s="8" t="str">
        <f>BPU!B528</f>
        <v>TRAVAUX DE REMPLACEMENT OU NETTOYAGE DE LIGNE DE VIE</v>
      </c>
      <c r="C28" s="9"/>
      <c r="D28" s="9"/>
      <c r="E28" s="9"/>
      <c r="F28" s="9"/>
      <c r="G28" s="9"/>
      <c r="H28" s="9"/>
      <c r="I28" s="9"/>
      <c r="J28" s="9"/>
      <c r="K28" s="87"/>
      <c r="L28" s="9"/>
      <c r="M28" s="9"/>
      <c r="N28" s="4">
        <f>M29</f>
        <v>0</v>
      </c>
    </row>
    <row r="29" spans="1:15" ht="25.5" x14ac:dyDescent="0.25">
      <c r="A29" s="13">
        <f>BPU!A538</f>
        <v>610</v>
      </c>
      <c r="B29" s="11" t="str">
        <f>BPU!B538</f>
        <v>Fourniture et mise en œuvre d'une ligne de vie multirail</v>
      </c>
      <c r="C29" s="35" t="str">
        <f>BPU!B543</f>
        <v>Vincelottes : le ml</v>
      </c>
      <c r="D29" s="40"/>
      <c r="E29" s="44"/>
      <c r="F29" s="44"/>
      <c r="G29" s="44"/>
      <c r="H29" s="44"/>
      <c r="I29" s="44"/>
      <c r="J29" s="10"/>
      <c r="K29" s="88">
        <v>11</v>
      </c>
      <c r="L29" s="12"/>
      <c r="M29" s="12"/>
      <c r="N29" s="76" t="s">
        <v>123</v>
      </c>
      <c r="O29" s="4">
        <f>SUM(N6:N28)</f>
        <v>0</v>
      </c>
    </row>
    <row r="30" spans="1:15" x14ac:dyDescent="0.25">
      <c r="A30" s="72"/>
      <c r="B30" s="73" t="s">
        <v>125</v>
      </c>
      <c r="C30" s="74"/>
      <c r="D30" s="74"/>
      <c r="E30" s="74"/>
      <c r="F30" s="74"/>
      <c r="G30" s="74"/>
      <c r="H30" s="74"/>
      <c r="I30" s="74"/>
      <c r="J30" s="74"/>
      <c r="K30" s="86"/>
      <c r="L30" s="74"/>
      <c r="M30" s="80"/>
    </row>
    <row r="31" spans="1:15" x14ac:dyDescent="0.25">
      <c r="A31" s="2"/>
      <c r="B31" s="8" t="str">
        <f>BPU!B12</f>
        <v>INSTALLATIONS DE CHANTIER, ETUDES, DICT, RECOLEMENT</v>
      </c>
      <c r="C31" s="9"/>
      <c r="D31" s="9"/>
      <c r="E31" s="9"/>
      <c r="F31" s="9"/>
      <c r="G31" s="9"/>
      <c r="H31" s="9"/>
      <c r="I31" s="9"/>
      <c r="J31" s="9"/>
      <c r="K31" s="87"/>
      <c r="L31" s="9"/>
      <c r="M31" s="9"/>
      <c r="N31" s="4">
        <f>SUM(M32:M35)</f>
        <v>0</v>
      </c>
    </row>
    <row r="32" spans="1:15" x14ac:dyDescent="0.25">
      <c r="A32" s="13">
        <f>BPU!A14</f>
        <v>10</v>
      </c>
      <c r="B32" s="11" t="str">
        <f>BPU!B14</f>
        <v>Installations de chantier, amenée / repli matériel</v>
      </c>
      <c r="C32" s="35" t="str">
        <f>BPU!B22</f>
        <v>Belombre : Le Forfait</v>
      </c>
      <c r="D32" s="44"/>
      <c r="E32" s="44"/>
      <c r="F32" s="44"/>
      <c r="G32" s="44"/>
      <c r="H32" s="44"/>
      <c r="I32" s="44"/>
      <c r="J32" s="42"/>
      <c r="K32" s="88">
        <v>1</v>
      </c>
      <c r="L32" s="12"/>
      <c r="M32" s="12"/>
    </row>
    <row r="33" spans="1:15" x14ac:dyDescent="0.25">
      <c r="A33" s="13">
        <f>BPU!A49</f>
        <v>20</v>
      </c>
      <c r="B33" s="11" t="str">
        <f>BPU!B49</f>
        <v>Etudes d'exécution et contrôles</v>
      </c>
      <c r="C33" s="35" t="str">
        <f>BPU!B58</f>
        <v>Belombre : Le Forfait</v>
      </c>
      <c r="D33" s="44"/>
      <c r="E33" s="44"/>
      <c r="F33" s="44"/>
      <c r="G33" s="44"/>
      <c r="H33" s="44"/>
      <c r="I33" s="44"/>
      <c r="J33" s="10"/>
      <c r="K33" s="88">
        <v>1</v>
      </c>
      <c r="L33" s="12"/>
      <c r="M33" s="12"/>
    </row>
    <row r="34" spans="1:15" x14ac:dyDescent="0.25">
      <c r="A34" s="13">
        <f>BPU!A85</f>
        <v>30</v>
      </c>
      <c r="B34" s="11" t="str">
        <f>BPU!B85</f>
        <v>DICT et demandes d'autorisation</v>
      </c>
      <c r="C34" s="35" t="str">
        <f>BPU!B92</f>
        <v>Belombre : Le Forfait</v>
      </c>
      <c r="D34" s="44"/>
      <c r="E34" s="44"/>
      <c r="F34" s="44"/>
      <c r="G34" s="44"/>
      <c r="H34" s="44"/>
      <c r="I34" s="44"/>
      <c r="J34" s="10"/>
      <c r="K34" s="88">
        <v>1</v>
      </c>
      <c r="L34" s="12"/>
      <c r="M34" s="12"/>
    </row>
    <row r="35" spans="1:15" x14ac:dyDescent="0.25">
      <c r="A35" s="13">
        <f>BPU!A119</f>
        <v>40</v>
      </c>
      <c r="B35" s="11" t="str">
        <f>BPU!B119</f>
        <v>Dossier des Ouvrages Exécutés (DOE)</v>
      </c>
      <c r="C35" s="35" t="str">
        <f>BPU!B128</f>
        <v>Belombre : Le Forfait</v>
      </c>
      <c r="D35" s="44"/>
      <c r="E35" s="44"/>
      <c r="F35" s="44"/>
      <c r="G35" s="44"/>
      <c r="H35" s="44"/>
      <c r="I35" s="44"/>
      <c r="J35" s="10"/>
      <c r="K35" s="88">
        <v>1</v>
      </c>
      <c r="L35" s="12"/>
      <c r="M35" s="12"/>
    </row>
    <row r="36" spans="1:15" x14ac:dyDescent="0.25">
      <c r="A36" s="2"/>
      <c r="B36" s="8" t="str">
        <f>BPU!B213</f>
        <v>TRAVAUX GENERAUX SUR OUVRAGE</v>
      </c>
      <c r="C36" s="9"/>
      <c r="D36" s="9"/>
      <c r="E36" s="9"/>
      <c r="F36" s="9"/>
      <c r="G36" s="9"/>
      <c r="H36" s="9"/>
      <c r="I36" s="9"/>
      <c r="J36" s="9"/>
      <c r="K36" s="87"/>
      <c r="L36" s="9"/>
      <c r="M36" s="9"/>
      <c r="N36" s="4">
        <f>SUM(M37:M41)</f>
        <v>0</v>
      </c>
    </row>
    <row r="37" spans="1:15" x14ac:dyDescent="0.25">
      <c r="A37" s="13">
        <f>BPU!A290</f>
        <v>280</v>
      </c>
      <c r="B37" s="11" t="str">
        <f>BPU!B290</f>
        <v>Dépose des lisses d'appui des aiguilles</v>
      </c>
      <c r="C37" s="35" t="str">
        <f>BPU!B296</f>
        <v>Le ml</v>
      </c>
      <c r="D37" s="40"/>
      <c r="E37" s="40"/>
      <c r="F37" s="40"/>
      <c r="G37" s="40"/>
      <c r="H37" s="40"/>
      <c r="I37" s="40"/>
      <c r="J37" s="42"/>
      <c r="K37" s="88">
        <v>47.4</v>
      </c>
      <c r="L37" s="12"/>
      <c r="M37" s="12"/>
    </row>
    <row r="38" spans="1:15" x14ac:dyDescent="0.25">
      <c r="A38" s="13">
        <f>BPU!A299</f>
        <v>290</v>
      </c>
      <c r="B38" s="11" t="str">
        <f>BPU!B299</f>
        <v>Fourniture et mise en œuvre de lisse en teflon</v>
      </c>
      <c r="C38" s="35" t="str">
        <f>BPU!B305</f>
        <v>Le ml</v>
      </c>
      <c r="D38" s="40"/>
      <c r="E38" s="40"/>
      <c r="F38" s="40"/>
      <c r="G38" s="40"/>
      <c r="H38" s="40"/>
      <c r="I38" s="40"/>
      <c r="J38" s="10"/>
      <c r="K38" s="88">
        <v>47.4</v>
      </c>
      <c r="L38" s="12"/>
      <c r="M38" s="12"/>
    </row>
    <row r="39" spans="1:15" x14ac:dyDescent="0.25">
      <c r="A39" s="13">
        <f>BPU!A308</f>
        <v>300</v>
      </c>
      <c r="B39" s="11" t="str">
        <f>BPU!B308</f>
        <v>Dépose et évacuation de garde-corps</v>
      </c>
      <c r="C39" s="35" t="str">
        <f>BPU!B314</f>
        <v>Le ml</v>
      </c>
      <c r="D39" s="40"/>
      <c r="E39" s="40"/>
      <c r="F39" s="40"/>
      <c r="G39" s="40"/>
      <c r="H39" s="40"/>
      <c r="I39" s="40"/>
      <c r="J39" s="10"/>
      <c r="K39" s="88">
        <v>94.8</v>
      </c>
      <c r="L39" s="12"/>
      <c r="M39" s="12"/>
    </row>
    <row r="40" spans="1:15" x14ac:dyDescent="0.25">
      <c r="A40" s="13">
        <f>BPU!A317</f>
        <v>310</v>
      </c>
      <c r="B40" s="11" t="str">
        <f>BPU!B317</f>
        <v xml:space="preserve">Fourniture et mise en œuvre de garde-corps </v>
      </c>
      <c r="C40" s="35" t="str">
        <f>BPU!B323</f>
        <v>Le ml</v>
      </c>
      <c r="D40" s="40"/>
      <c r="E40" s="40"/>
      <c r="F40" s="40"/>
      <c r="G40" s="40"/>
      <c r="H40" s="40"/>
      <c r="I40" s="40"/>
      <c r="J40" s="10"/>
      <c r="K40" s="88">
        <v>37.4</v>
      </c>
      <c r="L40" s="12"/>
      <c r="M40" s="12"/>
    </row>
    <row r="41" spans="1:15" ht="25.5" x14ac:dyDescent="0.25">
      <c r="A41" s="13">
        <f>BPU!A326</f>
        <v>320</v>
      </c>
      <c r="B41" s="11" t="str">
        <f>BPU!B326</f>
        <v>Reprise de peinture des profilés métalliques de rive (cornière)</v>
      </c>
      <c r="C41" s="35" t="str">
        <f>BPU!B332</f>
        <v>Le ml</v>
      </c>
      <c r="D41" s="40"/>
      <c r="E41" s="40"/>
      <c r="F41" s="40"/>
      <c r="G41" s="40"/>
      <c r="H41" s="40"/>
      <c r="I41" s="40"/>
      <c r="J41" s="10"/>
      <c r="K41" s="88">
        <v>94.8</v>
      </c>
      <c r="L41" s="12"/>
      <c r="M41" s="12"/>
    </row>
    <row r="42" spans="1:15" x14ac:dyDescent="0.25">
      <c r="A42" s="13">
        <f>BPU!A434</f>
        <v>420</v>
      </c>
      <c r="B42" s="11" t="str">
        <f>BPU!B434</f>
        <v>Plus-value pour traitement des déchets au plomb</v>
      </c>
      <c r="C42" s="35" t="str">
        <f>BPU!B441</f>
        <v>Belombre : Le Forfait</v>
      </c>
      <c r="D42" s="10"/>
      <c r="E42" s="10"/>
      <c r="F42" s="10"/>
      <c r="G42" s="10"/>
      <c r="H42" s="10"/>
      <c r="I42" s="10"/>
      <c r="J42" s="10"/>
      <c r="K42" s="88">
        <v>1</v>
      </c>
      <c r="L42" s="12"/>
      <c r="M42" s="12"/>
    </row>
    <row r="43" spans="1:15" x14ac:dyDescent="0.25">
      <c r="A43" s="2"/>
      <c r="B43" s="8" t="str">
        <f>BPU!B528</f>
        <v>TRAVAUX DE REMPLACEMENT OU NETTOYAGE DE LIGNE DE VIE</v>
      </c>
      <c r="C43" s="9"/>
      <c r="D43" s="9"/>
      <c r="E43" s="9"/>
      <c r="F43" s="9"/>
      <c r="G43" s="9"/>
      <c r="H43" s="9"/>
      <c r="I43" s="9"/>
      <c r="J43" s="9"/>
      <c r="K43" s="87"/>
      <c r="L43" s="9"/>
      <c r="M43" s="9"/>
      <c r="N43" s="4">
        <f>SUM(M44:M45)</f>
        <v>0</v>
      </c>
    </row>
    <row r="44" spans="1:15" x14ac:dyDescent="0.25">
      <c r="A44" s="13">
        <f>BPU!A530</f>
        <v>600</v>
      </c>
      <c r="B44" s="11" t="str">
        <f>BPU!B530</f>
        <v>Dépose et évacuation de ligne de vie existante</v>
      </c>
      <c r="C44" s="35" t="str">
        <f>BPU!B535</f>
        <v>Le ml</v>
      </c>
      <c r="D44" s="40"/>
      <c r="E44" s="40"/>
      <c r="F44" s="40"/>
      <c r="G44" s="40"/>
      <c r="H44" s="40"/>
      <c r="I44" s="40"/>
      <c r="J44" s="69"/>
      <c r="K44" s="88">
        <v>56</v>
      </c>
      <c r="L44" s="12"/>
      <c r="M44" s="12"/>
    </row>
    <row r="45" spans="1:15" ht="25.5" x14ac:dyDescent="0.25">
      <c r="A45" s="13">
        <f>BPU!A538</f>
        <v>610</v>
      </c>
      <c r="B45" s="11" t="str">
        <f>BPU!B538</f>
        <v>Fourniture et mise en œuvre d'une ligne de vie multirail</v>
      </c>
      <c r="C45" s="35" t="str">
        <f>BPU!B546</f>
        <v>Belombre : le ml</v>
      </c>
      <c r="D45" s="40"/>
      <c r="E45" s="40"/>
      <c r="F45" s="40"/>
      <c r="G45" s="40"/>
      <c r="H45" s="40"/>
      <c r="I45" s="40"/>
      <c r="J45" s="69"/>
      <c r="K45" s="88">
        <v>56</v>
      </c>
      <c r="L45" s="12"/>
      <c r="M45" s="12"/>
      <c r="N45" t="s">
        <v>132</v>
      </c>
      <c r="O45" s="4">
        <f>SUM(N31:N43)</f>
        <v>0</v>
      </c>
    </row>
    <row r="46" spans="1:15" x14ac:dyDescent="0.25">
      <c r="A46" s="72"/>
      <c r="B46" s="73" t="s">
        <v>124</v>
      </c>
      <c r="C46" s="74"/>
      <c r="D46" s="74"/>
      <c r="E46" s="74"/>
      <c r="F46" s="74"/>
      <c r="G46" s="74"/>
      <c r="H46" s="74"/>
      <c r="I46" s="74"/>
      <c r="J46" s="74"/>
      <c r="K46" s="86"/>
      <c r="L46" s="74"/>
      <c r="M46" s="75"/>
    </row>
    <row r="47" spans="1:15" x14ac:dyDescent="0.25">
      <c r="A47" s="2"/>
      <c r="B47" s="8" t="str">
        <f>BPU!B12</f>
        <v>INSTALLATIONS DE CHANTIER, ETUDES, DICT, RECOLEMENT</v>
      </c>
      <c r="C47" s="9"/>
      <c r="D47" s="9"/>
      <c r="E47" s="9"/>
      <c r="F47" s="9"/>
      <c r="G47" s="9"/>
      <c r="H47" s="9"/>
      <c r="I47" s="9"/>
      <c r="J47" s="9"/>
      <c r="K47" s="87"/>
      <c r="L47" s="9"/>
      <c r="M47" s="9"/>
      <c r="N47" s="4">
        <f>SUM(M48:M52)</f>
        <v>0</v>
      </c>
    </row>
    <row r="48" spans="1:15" x14ac:dyDescent="0.25">
      <c r="A48" s="13">
        <f>BPU!A14</f>
        <v>10</v>
      </c>
      <c r="B48" s="11" t="str">
        <f>BPU!B14</f>
        <v>Installations de chantier, amenée / repli matériel</v>
      </c>
      <c r="C48" s="35" t="str">
        <f>BPU!B25</f>
        <v>La Chaînette : Le Forfait</v>
      </c>
      <c r="D48" s="43"/>
      <c r="E48" s="43"/>
      <c r="F48" s="43"/>
      <c r="G48" s="43"/>
      <c r="H48" s="43"/>
      <c r="I48" s="43"/>
      <c r="J48" s="42"/>
      <c r="K48" s="88">
        <v>1</v>
      </c>
      <c r="L48" s="12"/>
      <c r="M48" s="12"/>
    </row>
    <row r="49" spans="1:15" x14ac:dyDescent="0.25">
      <c r="A49" s="13">
        <f>BPU!A49</f>
        <v>20</v>
      </c>
      <c r="B49" s="11" t="str">
        <f>BPU!B49</f>
        <v>Etudes d'exécution et contrôles</v>
      </c>
      <c r="C49" s="35" t="str">
        <f>BPU!B61</f>
        <v>La Chaînette : Le Forfait</v>
      </c>
      <c r="D49" s="44"/>
      <c r="E49" s="44"/>
      <c r="F49" s="44"/>
      <c r="G49" s="44"/>
      <c r="H49" s="44"/>
      <c r="I49" s="44"/>
      <c r="J49" s="10"/>
      <c r="K49" s="88">
        <v>1</v>
      </c>
      <c r="L49" s="12"/>
      <c r="M49" s="12"/>
    </row>
    <row r="50" spans="1:15" x14ac:dyDescent="0.25">
      <c r="A50" s="13">
        <f>BPU!A85</f>
        <v>30</v>
      </c>
      <c r="B50" s="11" t="str">
        <f>BPU!B85</f>
        <v>DICT et demandes d'autorisation</v>
      </c>
      <c r="C50" s="35" t="str">
        <f>BPU!B95</f>
        <v>La Chaînette : Le Forfait</v>
      </c>
      <c r="D50" s="44"/>
      <c r="E50" s="44"/>
      <c r="F50" s="44"/>
      <c r="G50" s="44"/>
      <c r="H50" s="44"/>
      <c r="I50" s="44"/>
      <c r="J50" s="10"/>
      <c r="K50" s="88">
        <v>1</v>
      </c>
      <c r="L50" s="12"/>
      <c r="M50" s="12"/>
    </row>
    <row r="51" spans="1:15" x14ac:dyDescent="0.25">
      <c r="A51" s="13">
        <f>BPU!A119</f>
        <v>40</v>
      </c>
      <c r="B51" s="11" t="str">
        <f>BPU!B119</f>
        <v>Dossier des Ouvrages Exécutés (DOE)</v>
      </c>
      <c r="C51" s="35" t="str">
        <f>BPU!B131</f>
        <v>La Chaînette : Le Forfait</v>
      </c>
      <c r="D51" s="44"/>
      <c r="E51" s="44"/>
      <c r="F51" s="44"/>
      <c r="G51" s="44"/>
      <c r="H51" s="44"/>
      <c r="I51" s="44"/>
      <c r="J51" s="10"/>
      <c r="K51" s="88">
        <v>1</v>
      </c>
      <c r="L51" s="12"/>
      <c r="M51" s="12"/>
    </row>
    <row r="52" spans="1:15" ht="25.5" x14ac:dyDescent="0.25">
      <c r="A52" s="13">
        <f>BPU!A155</f>
        <v>50</v>
      </c>
      <c r="B52" s="11" t="str">
        <f>BPU!B155</f>
        <v>Fourniture et mise en œuvre d'un système de récupération des déchets</v>
      </c>
      <c r="C52" s="35" t="str">
        <f>BPU!B160</f>
        <v>La Chaînette : Le Forfait</v>
      </c>
      <c r="D52" s="44"/>
      <c r="E52" s="44"/>
      <c r="F52" s="44"/>
      <c r="G52" s="44"/>
      <c r="H52" s="44"/>
      <c r="I52" s="44"/>
      <c r="J52" s="10"/>
      <c r="K52" s="88">
        <v>1</v>
      </c>
      <c r="L52" s="12"/>
      <c r="M52" s="12"/>
    </row>
    <row r="53" spans="1:15" x14ac:dyDescent="0.25">
      <c r="A53" s="2"/>
      <c r="B53" s="8" t="str">
        <f>BPU!B213</f>
        <v>TRAVAUX GENERAUX SUR OUVRAGE</v>
      </c>
      <c r="C53" s="9"/>
      <c r="D53" s="9"/>
      <c r="E53" s="9"/>
      <c r="F53" s="9"/>
      <c r="G53" s="9"/>
      <c r="H53" s="9"/>
      <c r="I53" s="9"/>
      <c r="J53" s="9"/>
      <c r="K53" s="87"/>
      <c r="L53" s="9"/>
      <c r="M53" s="9"/>
      <c r="N53" s="4">
        <f>SUM(M54:M62)</f>
        <v>0</v>
      </c>
    </row>
    <row r="54" spans="1:15" x14ac:dyDescent="0.25">
      <c r="A54" s="13">
        <f>BPU!A224</f>
        <v>200</v>
      </c>
      <c r="B54" s="11" t="str">
        <f>BPU!B224</f>
        <v>Nettoyage haute pression des maçonneries</v>
      </c>
      <c r="C54" s="35" t="str">
        <f>BPU!B229</f>
        <v>Le m²</v>
      </c>
      <c r="D54" s="40"/>
      <c r="E54" s="40"/>
      <c r="F54" s="40"/>
      <c r="G54" s="40"/>
      <c r="H54" s="40"/>
      <c r="I54" s="40"/>
      <c r="J54" s="10"/>
      <c r="K54" s="88">
        <v>54</v>
      </c>
      <c r="L54" s="12"/>
      <c r="M54" s="12"/>
    </row>
    <row r="55" spans="1:15" x14ac:dyDescent="0.25">
      <c r="A55" s="13">
        <f>BPU!A240</f>
        <v>220</v>
      </c>
      <c r="B55" s="11" t="str">
        <f>BPU!B240</f>
        <v>Travaux de reprise des maçonneries</v>
      </c>
      <c r="C55" s="35" t="str">
        <f>BPU!B246</f>
        <v>Le m²</v>
      </c>
      <c r="D55" s="40"/>
      <c r="E55" s="40"/>
      <c r="F55" s="40"/>
      <c r="G55" s="40"/>
      <c r="H55" s="40"/>
      <c r="I55" s="40"/>
      <c r="J55" s="10"/>
      <c r="K55" s="88">
        <v>54</v>
      </c>
      <c r="L55" s="12"/>
      <c r="M55" s="12"/>
    </row>
    <row r="56" spans="1:15" ht="25.5" x14ac:dyDescent="0.25">
      <c r="A56" s="13">
        <f>BPU!A335</f>
        <v>330</v>
      </c>
      <c r="B56" s="11" t="str">
        <f>BPU!B335</f>
        <v>Décapage au dérouilleur pneumatique et brosse métallique</v>
      </c>
      <c r="C56" s="35" t="str">
        <f>BPU!B341</f>
        <v>Le m²</v>
      </c>
      <c r="D56" s="40"/>
      <c r="E56" s="40"/>
      <c r="F56" s="40"/>
      <c r="G56" s="40"/>
      <c r="H56" s="40"/>
      <c r="I56" s="40"/>
      <c r="J56" s="10"/>
      <c r="K56" s="88">
        <v>180</v>
      </c>
      <c r="L56" s="12"/>
      <c r="M56" s="12"/>
    </row>
    <row r="57" spans="1:15" x14ac:dyDescent="0.25">
      <c r="A57" s="13">
        <f>BPU!A344</f>
        <v>340</v>
      </c>
      <c r="B57" s="11" t="str">
        <f>BPU!B344</f>
        <v>Brossage métallique des potences et portiques</v>
      </c>
      <c r="C57" s="35" t="str">
        <f>BPU!B350</f>
        <v>Le m²</v>
      </c>
      <c r="D57" s="40"/>
      <c r="E57" s="40"/>
      <c r="F57" s="40"/>
      <c r="G57" s="40"/>
      <c r="H57" s="40"/>
      <c r="I57" s="40"/>
      <c r="J57" s="10"/>
      <c r="K57" s="88">
        <v>90</v>
      </c>
      <c r="L57" s="12"/>
      <c r="M57" s="12"/>
    </row>
    <row r="58" spans="1:15" ht="25.5" x14ac:dyDescent="0.25">
      <c r="A58" s="13">
        <f>BPU!A353</f>
        <v>350</v>
      </c>
      <c r="B58" s="11" t="str">
        <f>BPU!B353</f>
        <v>Fourniture et mise en œuvre d'une peinture anti-corrosion</v>
      </c>
      <c r="C58" s="35" t="str">
        <f>BPU!B359</f>
        <v>Le m²</v>
      </c>
      <c r="D58" s="40"/>
      <c r="E58" s="40"/>
      <c r="F58" s="40"/>
      <c r="G58" s="40"/>
      <c r="H58" s="40"/>
      <c r="I58" s="40"/>
      <c r="J58" s="10"/>
      <c r="K58" s="88">
        <v>270</v>
      </c>
      <c r="L58" s="12"/>
      <c r="M58" s="12"/>
    </row>
    <row r="59" spans="1:15" x14ac:dyDescent="0.25">
      <c r="A59" s="13">
        <f>BPU!A389</f>
        <v>390</v>
      </c>
      <c r="B59" s="11" t="str">
        <f>BPU!B389</f>
        <v>Fourniture et mise en œuvre de plinthe acier</v>
      </c>
      <c r="C59" s="35" t="str">
        <f>BPU!B395</f>
        <v>Le ml</v>
      </c>
      <c r="D59" s="40"/>
      <c r="E59" s="40"/>
      <c r="F59" s="40"/>
      <c r="G59" s="40"/>
      <c r="H59" s="40"/>
      <c r="I59" s="40"/>
      <c r="J59" s="10"/>
      <c r="K59" s="88">
        <v>43.5</v>
      </c>
      <c r="L59" s="12"/>
      <c r="M59" s="12"/>
    </row>
    <row r="60" spans="1:15" x14ac:dyDescent="0.25">
      <c r="A60" s="13">
        <f>BPU!A407</f>
        <v>410</v>
      </c>
      <c r="B60" s="11" t="str">
        <f>BPU!B407</f>
        <v>Evacuation et traitement des déchets</v>
      </c>
      <c r="C60" s="35" t="str">
        <f>BPU!B413</f>
        <v>La Chaînette : le Forfait</v>
      </c>
      <c r="D60" s="40"/>
      <c r="E60" s="40"/>
      <c r="F60" s="40"/>
      <c r="G60" s="40"/>
      <c r="H60" s="40"/>
      <c r="I60" s="40"/>
      <c r="J60" s="10"/>
      <c r="K60" s="88">
        <v>1</v>
      </c>
      <c r="L60" s="12"/>
      <c r="M60" s="12"/>
    </row>
    <row r="61" spans="1:15" x14ac:dyDescent="0.25">
      <c r="A61" s="13">
        <f>BPU!A434</f>
        <v>420</v>
      </c>
      <c r="B61" s="11" t="str">
        <f>BPU!B434</f>
        <v>Plus-value pour traitement des déchets au plomb</v>
      </c>
      <c r="C61" s="35" t="str">
        <f>BPU!B444</f>
        <v>La Chaînette : Le Forfait</v>
      </c>
      <c r="D61" s="40"/>
      <c r="E61" s="40"/>
      <c r="F61" s="40"/>
      <c r="G61" s="40"/>
      <c r="H61" s="40"/>
      <c r="I61" s="40"/>
      <c r="J61" s="10"/>
      <c r="K61" s="88">
        <v>1</v>
      </c>
      <c r="L61" s="12"/>
      <c r="M61" s="12"/>
    </row>
    <row r="62" spans="1:15" x14ac:dyDescent="0.25">
      <c r="A62" s="13">
        <f>BPU!A459</f>
        <v>430</v>
      </c>
      <c r="B62" s="11" t="str">
        <f>BPU!B459</f>
        <v>Remplacement du système de levage de passerelle</v>
      </c>
      <c r="C62" s="35" t="str">
        <f>BPU!B465</f>
        <v xml:space="preserve">L'unité </v>
      </c>
      <c r="D62" s="40"/>
      <c r="E62" s="40"/>
      <c r="F62" s="40"/>
      <c r="G62" s="40"/>
      <c r="H62" s="40"/>
      <c r="I62" s="40"/>
      <c r="J62" s="10"/>
      <c r="K62" s="88">
        <v>3</v>
      </c>
      <c r="L62" s="12"/>
      <c r="M62" s="12"/>
    </row>
    <row r="63" spans="1:15" x14ac:dyDescent="0.25">
      <c r="A63" s="2"/>
      <c r="B63" s="8" t="str">
        <f>BPU!B528</f>
        <v>TRAVAUX DE REMPLACEMENT OU NETTOYAGE DE LIGNE DE VIE</v>
      </c>
      <c r="C63" s="9"/>
      <c r="D63" s="9"/>
      <c r="E63" s="9"/>
      <c r="F63" s="9"/>
      <c r="G63" s="9"/>
      <c r="H63" s="9"/>
      <c r="I63" s="9"/>
      <c r="J63" s="9"/>
      <c r="K63" s="87"/>
      <c r="L63" s="9"/>
      <c r="M63" s="9"/>
      <c r="N63" s="4">
        <f>M64</f>
        <v>0</v>
      </c>
    </row>
    <row r="64" spans="1:15" x14ac:dyDescent="0.25">
      <c r="A64" s="13">
        <f>BPU!A549</f>
        <v>620</v>
      </c>
      <c r="B64" s="11" t="str">
        <f>BPU!B549</f>
        <v>Nettoyage de la ligne de vie multirail existante</v>
      </c>
      <c r="C64" s="35" t="str">
        <f>BPU!B554</f>
        <v>La Chaînette : le ml</v>
      </c>
      <c r="D64" s="40"/>
      <c r="E64" s="40"/>
      <c r="F64" s="40"/>
      <c r="G64" s="40"/>
      <c r="H64" s="40"/>
      <c r="I64" s="40"/>
      <c r="J64" s="69"/>
      <c r="K64" s="88">
        <v>43.5</v>
      </c>
      <c r="L64" s="12"/>
      <c r="M64" s="12"/>
      <c r="N64" t="s">
        <v>143</v>
      </c>
      <c r="O64" s="4">
        <f>SUM(N47:N63)</f>
        <v>0</v>
      </c>
    </row>
    <row r="65" spans="1:14" x14ac:dyDescent="0.25">
      <c r="A65" s="72"/>
      <c r="B65" s="73" t="s">
        <v>144</v>
      </c>
      <c r="C65" s="74"/>
      <c r="D65" s="74"/>
      <c r="E65" s="74"/>
      <c r="F65" s="74"/>
      <c r="G65" s="74"/>
      <c r="H65" s="74"/>
      <c r="I65" s="74"/>
      <c r="J65" s="74"/>
      <c r="K65" s="86"/>
      <c r="L65" s="74"/>
      <c r="M65" s="75"/>
    </row>
    <row r="66" spans="1:14" x14ac:dyDescent="0.25">
      <c r="A66" s="2"/>
      <c r="B66" s="8" t="str">
        <f>BPU!B12</f>
        <v>INSTALLATIONS DE CHANTIER, ETUDES, DICT, RECOLEMENT</v>
      </c>
      <c r="C66" s="9"/>
      <c r="D66" s="9"/>
      <c r="E66" s="9"/>
      <c r="F66" s="9"/>
      <c r="G66" s="9"/>
      <c r="H66" s="9"/>
      <c r="I66" s="9"/>
      <c r="J66" s="9"/>
      <c r="K66" s="87"/>
      <c r="L66" s="9"/>
      <c r="M66" s="9"/>
      <c r="N66" s="4">
        <f>SUM(M67:M71)</f>
        <v>0</v>
      </c>
    </row>
    <row r="67" spans="1:14" x14ac:dyDescent="0.25">
      <c r="A67" s="13">
        <f>BPU!A14</f>
        <v>10</v>
      </c>
      <c r="B67" s="11" t="str">
        <f>BPU!B14</f>
        <v>Installations de chantier, amenée / repli matériel</v>
      </c>
      <c r="C67" s="35" t="str">
        <f>BPU!B28</f>
        <v>L'Île Brûlée : Le Forfait</v>
      </c>
      <c r="D67" s="43"/>
      <c r="E67" s="43"/>
      <c r="F67" s="43"/>
      <c r="G67" s="43"/>
      <c r="H67" s="43"/>
      <c r="I67" s="43"/>
      <c r="J67" s="42"/>
      <c r="K67" s="88">
        <v>1</v>
      </c>
      <c r="L67" s="12"/>
      <c r="M67" s="12"/>
    </row>
    <row r="68" spans="1:14" x14ac:dyDescent="0.25">
      <c r="A68" s="13">
        <f>BPU!A49</f>
        <v>20</v>
      </c>
      <c r="B68" s="11" t="str">
        <f>BPU!B49</f>
        <v>Etudes d'exécution et contrôles</v>
      </c>
      <c r="C68" s="35" t="str">
        <f>BPU!B64</f>
        <v>L'Île Brûlée : Le Forfait</v>
      </c>
      <c r="D68" s="44"/>
      <c r="E68" s="44"/>
      <c r="F68" s="44"/>
      <c r="G68" s="44"/>
      <c r="H68" s="44"/>
      <c r="I68" s="44"/>
      <c r="J68" s="10"/>
      <c r="K68" s="88">
        <v>1</v>
      </c>
      <c r="L68" s="12"/>
      <c r="M68" s="12"/>
    </row>
    <row r="69" spans="1:14" x14ac:dyDescent="0.25">
      <c r="A69" s="13">
        <f>BPU!A85</f>
        <v>30</v>
      </c>
      <c r="B69" s="11" t="str">
        <f>BPU!B85</f>
        <v>DICT et demandes d'autorisation</v>
      </c>
      <c r="C69" s="35" t="str">
        <f>BPU!B98</f>
        <v>L'Île Brûlée : Le Forfait</v>
      </c>
      <c r="D69" s="44"/>
      <c r="E69" s="44"/>
      <c r="F69" s="44"/>
      <c r="G69" s="44"/>
      <c r="H69" s="44"/>
      <c r="I69" s="44"/>
      <c r="J69" s="10"/>
      <c r="K69" s="88">
        <v>1</v>
      </c>
      <c r="L69" s="12"/>
      <c r="M69" s="12"/>
    </row>
    <row r="70" spans="1:14" x14ac:dyDescent="0.25">
      <c r="A70" s="13">
        <f>BPU!A119</f>
        <v>40</v>
      </c>
      <c r="B70" s="11" t="str">
        <f>BPU!B119</f>
        <v>Dossier des Ouvrages Exécutés (DOE)</v>
      </c>
      <c r="C70" s="35" t="str">
        <f>BPU!B134</f>
        <v>L'Île Brûlée : Le Forfait</v>
      </c>
      <c r="D70" s="44"/>
      <c r="E70" s="44"/>
      <c r="F70" s="44"/>
      <c r="G70" s="44"/>
      <c r="H70" s="44"/>
      <c r="I70" s="44"/>
      <c r="J70" s="10"/>
      <c r="K70" s="88">
        <v>1</v>
      </c>
      <c r="L70" s="12"/>
      <c r="M70" s="12"/>
    </row>
    <row r="71" spans="1:14" ht="25.5" x14ac:dyDescent="0.25">
      <c r="A71" s="13">
        <f>BPU!A155</f>
        <v>50</v>
      </c>
      <c r="B71" s="11" t="str">
        <f>BPU!B155</f>
        <v>Fourniture et mise en œuvre d'un système de récupération des déchets</v>
      </c>
      <c r="C71" s="35" t="str">
        <f>BPU!B163</f>
        <v>L'Île Brûlée : Le Forfait</v>
      </c>
      <c r="D71" s="44"/>
      <c r="E71" s="44"/>
      <c r="F71" s="44"/>
      <c r="G71" s="44"/>
      <c r="H71" s="44"/>
      <c r="I71" s="44"/>
      <c r="J71" s="10"/>
      <c r="K71" s="88">
        <v>1</v>
      </c>
      <c r="L71" s="12"/>
      <c r="M71" s="12"/>
    </row>
    <row r="72" spans="1:14" x14ac:dyDescent="0.25">
      <c r="A72" s="2"/>
      <c r="B72" s="8" t="str">
        <f>BPU!B213</f>
        <v>TRAVAUX GENERAUX SUR OUVRAGE</v>
      </c>
      <c r="C72" s="9"/>
      <c r="D72" s="9"/>
      <c r="E72" s="9"/>
      <c r="F72" s="9"/>
      <c r="G72" s="9"/>
      <c r="H72" s="9"/>
      <c r="I72" s="9"/>
      <c r="J72" s="9"/>
      <c r="K72" s="87"/>
      <c r="L72" s="9"/>
      <c r="M72" s="9"/>
      <c r="N72" s="4">
        <f>SUM(M73:M79)</f>
        <v>0</v>
      </c>
    </row>
    <row r="73" spans="1:14" x14ac:dyDescent="0.25">
      <c r="A73" s="13">
        <f>BPU!A224</f>
        <v>200</v>
      </c>
      <c r="B73" s="11" t="str">
        <f>BPU!B224</f>
        <v>Nettoyage haute pression des maçonneries</v>
      </c>
      <c r="C73" s="35" t="str">
        <f>BPU!B229</f>
        <v>Le m²</v>
      </c>
      <c r="D73" s="40"/>
      <c r="E73" s="40"/>
      <c r="F73" s="40"/>
      <c r="G73" s="40"/>
      <c r="H73" s="40"/>
      <c r="I73" s="40"/>
      <c r="J73" s="10"/>
      <c r="K73" s="88">
        <v>54</v>
      </c>
      <c r="L73" s="12"/>
      <c r="M73" s="12"/>
    </row>
    <row r="74" spans="1:14" x14ac:dyDescent="0.25">
      <c r="A74" s="13">
        <f>BPU!A240</f>
        <v>220</v>
      </c>
      <c r="B74" s="11" t="str">
        <f>BPU!B240</f>
        <v>Travaux de reprise des maçonneries</v>
      </c>
      <c r="C74" s="35" t="str">
        <f>BPU!B246</f>
        <v>Le m²</v>
      </c>
      <c r="D74" s="40"/>
      <c r="E74" s="40"/>
      <c r="F74" s="40"/>
      <c r="G74" s="40"/>
      <c r="H74" s="40"/>
      <c r="I74" s="40"/>
      <c r="J74" s="10"/>
      <c r="K74" s="88">
        <v>54</v>
      </c>
      <c r="L74" s="12"/>
      <c r="M74" s="12"/>
    </row>
    <row r="75" spans="1:14" ht="25.5" x14ac:dyDescent="0.25">
      <c r="A75" s="13">
        <f>BPU!A335</f>
        <v>330</v>
      </c>
      <c r="B75" s="11" t="str">
        <f>BPU!B335</f>
        <v>Décapage au dérouilleur pneumatique et brosse métallique</v>
      </c>
      <c r="C75" s="35" t="str">
        <f>BPU!B341</f>
        <v>Le m²</v>
      </c>
      <c r="D75" s="40"/>
      <c r="E75" s="40"/>
      <c r="F75" s="40"/>
      <c r="G75" s="40"/>
      <c r="H75" s="40"/>
      <c r="I75" s="40"/>
      <c r="J75" s="10"/>
      <c r="K75" s="88">
        <v>105</v>
      </c>
      <c r="L75" s="12"/>
      <c r="M75" s="12"/>
    </row>
    <row r="76" spans="1:14" x14ac:dyDescent="0.25">
      <c r="A76" s="13">
        <f>BPU!A344</f>
        <v>340</v>
      </c>
      <c r="B76" s="11" t="str">
        <f>BPU!B344</f>
        <v>Brossage métallique des potences et portiques</v>
      </c>
      <c r="C76" s="35" t="str">
        <f>BPU!B350</f>
        <v>Le m²</v>
      </c>
      <c r="D76" s="40"/>
      <c r="E76" s="40"/>
      <c r="F76" s="40"/>
      <c r="G76" s="40"/>
      <c r="H76" s="40"/>
      <c r="I76" s="40"/>
      <c r="J76" s="10"/>
      <c r="K76" s="88">
        <v>50</v>
      </c>
      <c r="L76" s="12"/>
      <c r="M76" s="12"/>
    </row>
    <row r="77" spans="1:14" ht="25.5" x14ac:dyDescent="0.25">
      <c r="A77" s="13">
        <f>BPU!A353</f>
        <v>350</v>
      </c>
      <c r="B77" s="11" t="str">
        <f>BPU!B353</f>
        <v>Fourniture et mise en œuvre d'une peinture anti-corrosion</v>
      </c>
      <c r="C77" s="35" t="str">
        <f>BPU!B359</f>
        <v>Le m²</v>
      </c>
      <c r="D77" s="40"/>
      <c r="E77" s="40"/>
      <c r="F77" s="40"/>
      <c r="G77" s="40"/>
      <c r="H77" s="40"/>
      <c r="I77" s="40"/>
      <c r="J77" s="10"/>
      <c r="K77" s="88">
        <v>155</v>
      </c>
      <c r="L77" s="12"/>
      <c r="M77" s="12"/>
    </row>
    <row r="78" spans="1:14" x14ac:dyDescent="0.25">
      <c r="A78" s="13">
        <f>BPU!A389</f>
        <v>390</v>
      </c>
      <c r="B78" s="11" t="str">
        <f>BPU!B389</f>
        <v>Fourniture et mise en œuvre de plinthe acier</v>
      </c>
      <c r="C78" s="35" t="str">
        <f>BPU!B395</f>
        <v>Le ml</v>
      </c>
      <c r="D78" s="40"/>
      <c r="E78" s="40"/>
      <c r="F78" s="40"/>
      <c r="G78" s="40"/>
      <c r="H78" s="40"/>
      <c r="I78" s="40"/>
      <c r="J78" s="10"/>
      <c r="K78" s="88">
        <v>25.2</v>
      </c>
      <c r="L78" s="12"/>
      <c r="M78" s="12"/>
    </row>
    <row r="79" spans="1:14" x14ac:dyDescent="0.25">
      <c r="A79" s="13">
        <f>BPU!A407</f>
        <v>410</v>
      </c>
      <c r="B79" s="11" t="str">
        <f>BPU!B407</f>
        <v>Evacuation et traitement des déchets</v>
      </c>
      <c r="C79" s="35" t="str">
        <f>BPU!B416</f>
        <v>L'Île Brûlée : Le Forfait</v>
      </c>
      <c r="D79" s="40"/>
      <c r="E79" s="40"/>
      <c r="F79" s="40"/>
      <c r="G79" s="40"/>
      <c r="H79" s="40"/>
      <c r="I79" s="40"/>
      <c r="J79" s="10"/>
      <c r="K79" s="88">
        <v>1</v>
      </c>
      <c r="L79" s="12"/>
      <c r="M79" s="12"/>
    </row>
    <row r="80" spans="1:14" x14ac:dyDescent="0.25">
      <c r="A80" s="13">
        <f>BPU!A434</f>
        <v>420</v>
      </c>
      <c r="B80" s="11" t="str">
        <f>BPU!B434</f>
        <v>Plus-value pour traitement des déchets au plomb</v>
      </c>
      <c r="C80" s="35" t="str">
        <f>BPU!B447</f>
        <v>L'Île Brûlée : Le Forfait</v>
      </c>
      <c r="D80" s="44"/>
      <c r="E80" s="44"/>
      <c r="F80" s="44"/>
      <c r="G80" s="44"/>
      <c r="H80" s="44"/>
      <c r="I80" s="44"/>
      <c r="J80" s="10"/>
      <c r="K80" s="88">
        <v>1</v>
      </c>
      <c r="L80" s="12"/>
      <c r="M80" s="12"/>
    </row>
    <row r="81" spans="1:15" x14ac:dyDescent="0.25">
      <c r="A81" s="2"/>
      <c r="B81" s="8" t="str">
        <f>BPU!B528</f>
        <v>TRAVAUX DE REMPLACEMENT OU NETTOYAGE DE LIGNE DE VIE</v>
      </c>
      <c r="C81" s="9"/>
      <c r="D81" s="9"/>
      <c r="E81" s="9"/>
      <c r="F81" s="9"/>
      <c r="G81" s="9"/>
      <c r="H81" s="9"/>
      <c r="I81" s="9"/>
      <c r="J81" s="9"/>
      <c r="K81" s="87"/>
      <c r="L81" s="9"/>
      <c r="M81" s="9"/>
      <c r="N81" s="4">
        <f>M82</f>
        <v>0</v>
      </c>
    </row>
    <row r="82" spans="1:15" x14ac:dyDescent="0.25">
      <c r="A82" s="13">
        <f>BPU!A549</f>
        <v>620</v>
      </c>
      <c r="B82" s="11" t="str">
        <f>BPU!B549</f>
        <v>Nettoyage de la ligne de vie multirail existante</v>
      </c>
      <c r="C82" s="35" t="str">
        <f>BPU!B557</f>
        <v>L'Île Brûlée : Le ml</v>
      </c>
      <c r="D82" s="40"/>
      <c r="E82" s="40"/>
      <c r="F82" s="40"/>
      <c r="G82" s="40"/>
      <c r="H82" s="40"/>
      <c r="I82" s="40"/>
      <c r="J82" s="69"/>
      <c r="K82" s="88">
        <v>26</v>
      </c>
      <c r="L82" s="12"/>
      <c r="M82" s="12"/>
      <c r="N82" t="s">
        <v>145</v>
      </c>
      <c r="O82" s="4">
        <f>SUM(N66:N81)</f>
        <v>0</v>
      </c>
    </row>
    <row r="83" spans="1:15" x14ac:dyDescent="0.25">
      <c r="A83" s="72"/>
      <c r="B83" s="73" t="s">
        <v>146</v>
      </c>
      <c r="C83" s="74"/>
      <c r="D83" s="74"/>
      <c r="E83" s="74"/>
      <c r="F83" s="74"/>
      <c r="G83" s="74"/>
      <c r="H83" s="74"/>
      <c r="I83" s="74"/>
      <c r="J83" s="74"/>
      <c r="K83" s="86"/>
      <c r="L83" s="74"/>
      <c r="M83" s="75"/>
    </row>
    <row r="84" spans="1:15" x14ac:dyDescent="0.25">
      <c r="A84" s="2"/>
      <c r="B84" s="8" t="str">
        <f>BPU!B12</f>
        <v>INSTALLATIONS DE CHANTIER, ETUDES, DICT, RECOLEMENT</v>
      </c>
      <c r="C84" s="9"/>
      <c r="D84" s="9"/>
      <c r="E84" s="9"/>
      <c r="F84" s="9"/>
      <c r="G84" s="9"/>
      <c r="H84" s="9"/>
      <c r="I84" s="9"/>
      <c r="J84" s="9"/>
      <c r="K84" s="87"/>
      <c r="L84" s="9"/>
      <c r="M84" s="9"/>
      <c r="N84" s="4">
        <f>SUM(M85:M89)</f>
        <v>0</v>
      </c>
    </row>
    <row r="85" spans="1:15" x14ac:dyDescent="0.25">
      <c r="A85" s="13">
        <f>BPU!A14</f>
        <v>10</v>
      </c>
      <c r="B85" s="11" t="str">
        <f>BPU!B14</f>
        <v>Installations de chantier, amenée / repli matériel</v>
      </c>
      <c r="C85" s="35" t="str">
        <f>BPU!B31</f>
        <v>Les Dûmonts : Le Forfait</v>
      </c>
      <c r="D85" s="43"/>
      <c r="E85" s="43"/>
      <c r="F85" s="43"/>
      <c r="G85" s="43"/>
      <c r="H85" s="43"/>
      <c r="I85" s="43"/>
      <c r="J85" s="42"/>
      <c r="K85" s="88">
        <v>1</v>
      </c>
      <c r="L85" s="12"/>
      <c r="M85" s="12"/>
    </row>
    <row r="86" spans="1:15" x14ac:dyDescent="0.25">
      <c r="A86" s="13">
        <f>BPU!A49</f>
        <v>20</v>
      </c>
      <c r="B86" s="11" t="str">
        <f>BPU!B49</f>
        <v>Etudes d'exécution et contrôles</v>
      </c>
      <c r="C86" s="35" t="str">
        <f>BPU!B67</f>
        <v>Les Dûmonts : Le Forfait</v>
      </c>
      <c r="D86" s="44"/>
      <c r="E86" s="44"/>
      <c r="F86" s="44"/>
      <c r="G86" s="44"/>
      <c r="H86" s="44"/>
      <c r="I86" s="44"/>
      <c r="J86" s="10"/>
      <c r="K86" s="88">
        <v>1</v>
      </c>
      <c r="L86" s="12"/>
      <c r="M86" s="12"/>
    </row>
    <row r="87" spans="1:15" x14ac:dyDescent="0.25">
      <c r="A87" s="13">
        <f>BPU!A85</f>
        <v>30</v>
      </c>
      <c r="B87" s="11" t="str">
        <f>BPU!B85</f>
        <v>DICT et demandes d'autorisation</v>
      </c>
      <c r="C87" s="35" t="str">
        <f>BPU!B101</f>
        <v>Les Dûmonts : Le Forfait</v>
      </c>
      <c r="D87" s="44"/>
      <c r="E87" s="44"/>
      <c r="F87" s="44"/>
      <c r="G87" s="44"/>
      <c r="H87" s="44"/>
      <c r="I87" s="44"/>
      <c r="J87" s="10"/>
      <c r="K87" s="88">
        <v>1</v>
      </c>
      <c r="L87" s="12"/>
      <c r="M87" s="12"/>
    </row>
    <row r="88" spans="1:15" x14ac:dyDescent="0.25">
      <c r="A88" s="13">
        <f>BPU!A119</f>
        <v>40</v>
      </c>
      <c r="B88" s="11" t="str">
        <f>BPU!B119</f>
        <v>Dossier des Ouvrages Exécutés (DOE)</v>
      </c>
      <c r="C88" s="35" t="str">
        <f>BPU!B137</f>
        <v>Les Dûmonts : Le Forfait</v>
      </c>
      <c r="D88" s="44"/>
      <c r="E88" s="44"/>
      <c r="F88" s="44"/>
      <c r="G88" s="44"/>
      <c r="H88" s="44"/>
      <c r="I88" s="44"/>
      <c r="J88" s="10"/>
      <c r="K88" s="88">
        <v>1</v>
      </c>
      <c r="L88" s="12"/>
      <c r="M88" s="12"/>
    </row>
    <row r="89" spans="1:15" ht="25.5" x14ac:dyDescent="0.25">
      <c r="A89" s="13">
        <f>BPU!A155</f>
        <v>50</v>
      </c>
      <c r="B89" s="11" t="str">
        <f>BPU!B155</f>
        <v>Fourniture et mise en œuvre d'un système de récupération des déchets</v>
      </c>
      <c r="C89" s="35" t="str">
        <f>BPU!B166</f>
        <v>Les Dûmonts : Le Forfait</v>
      </c>
      <c r="D89" s="44"/>
      <c r="E89" s="44"/>
      <c r="F89" s="44"/>
      <c r="G89" s="44"/>
      <c r="H89" s="44"/>
      <c r="I89" s="44"/>
      <c r="J89" s="10"/>
      <c r="K89" s="88">
        <v>1</v>
      </c>
      <c r="L89" s="12"/>
      <c r="M89" s="12"/>
    </row>
    <row r="90" spans="1:15" x14ac:dyDescent="0.25">
      <c r="A90" s="2"/>
      <c r="B90" s="8" t="str">
        <f>BPU!B213</f>
        <v>TRAVAUX GENERAUX SUR OUVRAGE</v>
      </c>
      <c r="C90" s="9"/>
      <c r="D90" s="9"/>
      <c r="E90" s="9"/>
      <c r="F90" s="9"/>
      <c r="G90" s="9"/>
      <c r="H90" s="9"/>
      <c r="I90" s="9"/>
      <c r="J90" s="9"/>
      <c r="K90" s="87"/>
      <c r="L90" s="9"/>
      <c r="M90" s="9"/>
      <c r="N90" s="4">
        <f>SUM(M91:M94)</f>
        <v>0</v>
      </c>
    </row>
    <row r="91" spans="1:15" x14ac:dyDescent="0.25">
      <c r="A91" s="13">
        <f>BPU!A224</f>
        <v>200</v>
      </c>
      <c r="B91" s="11" t="str">
        <f>BPU!B224</f>
        <v>Nettoyage haute pression des maçonneries</v>
      </c>
      <c r="C91" s="35" t="str">
        <f>BPU!B229</f>
        <v>Le m²</v>
      </c>
      <c r="D91" s="40"/>
      <c r="E91" s="40"/>
      <c r="F91" s="40"/>
      <c r="G91" s="40"/>
      <c r="H91" s="40"/>
      <c r="I91" s="82"/>
      <c r="J91" s="10"/>
      <c r="K91" s="88">
        <v>54</v>
      </c>
      <c r="L91" s="12"/>
      <c r="M91" s="12"/>
    </row>
    <row r="92" spans="1:15" x14ac:dyDescent="0.25">
      <c r="A92" s="13">
        <f>BPU!A232</f>
        <v>210</v>
      </c>
      <c r="B92" s="11" t="str">
        <f>BPU!B232</f>
        <v>Nettoyage haute pression et retouches de peinture</v>
      </c>
      <c r="C92" s="35" t="str">
        <f>BPU!B237</f>
        <v>Le m²</v>
      </c>
      <c r="D92" s="40"/>
      <c r="E92" s="40"/>
      <c r="F92" s="40"/>
      <c r="G92" s="40"/>
      <c r="H92" s="40"/>
      <c r="I92" s="40"/>
      <c r="J92" s="10"/>
      <c r="K92" s="88">
        <v>41.6</v>
      </c>
      <c r="L92" s="12"/>
      <c r="M92" s="12"/>
    </row>
    <row r="93" spans="1:15" x14ac:dyDescent="0.25">
      <c r="A93" s="13">
        <f>BPU!A240</f>
        <v>220</v>
      </c>
      <c r="B93" s="11" t="str">
        <f>BPU!B240</f>
        <v>Travaux de reprise des maçonneries</v>
      </c>
      <c r="C93" s="35" t="str">
        <f>BPU!B246</f>
        <v>Le m²</v>
      </c>
      <c r="D93" s="40"/>
      <c r="E93" s="40"/>
      <c r="F93" s="40"/>
      <c r="G93" s="40"/>
      <c r="H93" s="40"/>
      <c r="I93" s="40"/>
      <c r="J93" s="10"/>
      <c r="K93" s="88">
        <v>54</v>
      </c>
      <c r="L93" s="12"/>
      <c r="M93" s="12"/>
    </row>
    <row r="94" spans="1:15" x14ac:dyDescent="0.25">
      <c r="A94" s="13">
        <f>BPU!A389</f>
        <v>390</v>
      </c>
      <c r="B94" s="11" t="str">
        <f>BPU!B389</f>
        <v>Fourniture et mise en œuvre de plinthe acier</v>
      </c>
      <c r="C94" s="35" t="str">
        <f>BPU!B395</f>
        <v>Le ml</v>
      </c>
      <c r="D94" s="40"/>
      <c r="E94" s="40"/>
      <c r="F94" s="40"/>
      <c r="G94" s="40"/>
      <c r="H94" s="40"/>
      <c r="I94" s="40"/>
      <c r="J94" s="10"/>
      <c r="K94" s="88">
        <v>25</v>
      </c>
      <c r="L94" s="12"/>
      <c r="M94" s="12"/>
    </row>
    <row r="95" spans="1:15" x14ac:dyDescent="0.25">
      <c r="A95" s="2"/>
      <c r="B95" s="8" t="str">
        <f>BPU!B528</f>
        <v>TRAVAUX DE REMPLACEMENT OU NETTOYAGE DE LIGNE DE VIE</v>
      </c>
      <c r="C95" s="9"/>
      <c r="D95" s="9"/>
      <c r="E95" s="9"/>
      <c r="F95" s="9"/>
      <c r="G95" s="9"/>
      <c r="H95" s="9"/>
      <c r="I95" s="9"/>
      <c r="J95" s="9"/>
      <c r="K95" s="87"/>
      <c r="L95" s="9"/>
      <c r="M95" s="9"/>
      <c r="N95" s="4">
        <f>M96</f>
        <v>0</v>
      </c>
    </row>
    <row r="96" spans="1:15" x14ac:dyDescent="0.25">
      <c r="A96" s="13">
        <f>BPU!A549</f>
        <v>620</v>
      </c>
      <c r="B96" s="11" t="str">
        <f>BPU!B549</f>
        <v>Nettoyage de la ligne de vie multirail existante</v>
      </c>
      <c r="C96" s="35" t="str">
        <f>BPU!B560</f>
        <v>Les Dûmonts : Le ml</v>
      </c>
      <c r="D96" s="40"/>
      <c r="E96" s="40"/>
      <c r="F96" s="40"/>
      <c r="G96" s="40"/>
      <c r="H96" s="40"/>
      <c r="I96" s="40"/>
      <c r="J96" s="69"/>
      <c r="K96" s="88">
        <v>26</v>
      </c>
      <c r="L96" s="12"/>
      <c r="M96" s="12"/>
      <c r="N96" t="s">
        <v>148</v>
      </c>
      <c r="O96" s="4">
        <f>SUM(N84:N95)</f>
        <v>0</v>
      </c>
    </row>
    <row r="97" spans="1:14" x14ac:dyDescent="0.25">
      <c r="A97" s="72"/>
      <c r="B97" s="73" t="s">
        <v>149</v>
      </c>
      <c r="C97" s="74"/>
      <c r="D97" s="74"/>
      <c r="E97" s="74"/>
      <c r="F97" s="74"/>
      <c r="G97" s="74"/>
      <c r="H97" s="74"/>
      <c r="I97" s="74"/>
      <c r="J97" s="74"/>
      <c r="K97" s="86"/>
      <c r="L97" s="74"/>
      <c r="M97" s="75"/>
    </row>
    <row r="98" spans="1:14" x14ac:dyDescent="0.25">
      <c r="A98" s="2"/>
      <c r="B98" s="8" t="str">
        <f>BPU!B12</f>
        <v>INSTALLATIONS DE CHANTIER, ETUDES, DICT, RECOLEMENT</v>
      </c>
      <c r="C98" s="9"/>
      <c r="D98" s="9"/>
      <c r="E98" s="9"/>
      <c r="F98" s="9"/>
      <c r="G98" s="9"/>
      <c r="H98" s="9"/>
      <c r="I98" s="9"/>
      <c r="J98" s="9"/>
      <c r="K98" s="87"/>
      <c r="L98" s="9"/>
      <c r="M98" s="9"/>
      <c r="N98" s="4">
        <f>SUM(M99:M103)</f>
        <v>0</v>
      </c>
    </row>
    <row r="99" spans="1:14" x14ac:dyDescent="0.25">
      <c r="A99" s="13">
        <f>BPU!A14</f>
        <v>10</v>
      </c>
      <c r="B99" s="11" t="str">
        <f>BPU!B14</f>
        <v>Installations de chantier, amenée / repli matériel</v>
      </c>
      <c r="C99" s="35" t="str">
        <f>BPU!B34</f>
        <v>Les Boisseaux : Le Forfait</v>
      </c>
      <c r="D99" s="43"/>
      <c r="E99" s="43"/>
      <c r="F99" s="43"/>
      <c r="G99" s="43"/>
      <c r="H99" s="43"/>
      <c r="I99" s="43"/>
      <c r="J99" s="42"/>
      <c r="K99" s="88">
        <v>1</v>
      </c>
      <c r="L99" s="12"/>
      <c r="M99" s="12"/>
    </row>
    <row r="100" spans="1:14" x14ac:dyDescent="0.25">
      <c r="A100" s="13">
        <f>BPU!A49</f>
        <v>20</v>
      </c>
      <c r="B100" s="11" t="str">
        <f>BPU!B49</f>
        <v>Etudes d'exécution et contrôles</v>
      </c>
      <c r="C100" s="35" t="str">
        <f>BPU!B70</f>
        <v>Les Boisseaux : Le Forfait</v>
      </c>
      <c r="D100" s="44"/>
      <c r="E100" s="44"/>
      <c r="F100" s="44"/>
      <c r="G100" s="44"/>
      <c r="H100" s="44"/>
      <c r="I100" s="44"/>
      <c r="J100" s="10"/>
      <c r="K100" s="88">
        <v>1</v>
      </c>
      <c r="L100" s="12"/>
      <c r="M100" s="12"/>
    </row>
    <row r="101" spans="1:14" x14ac:dyDescent="0.25">
      <c r="A101" s="13">
        <f>BPU!A85</f>
        <v>30</v>
      </c>
      <c r="B101" s="11" t="str">
        <f>BPU!B85</f>
        <v>DICT et demandes d'autorisation</v>
      </c>
      <c r="C101" s="35" t="str">
        <f>BPU!B104</f>
        <v>Les Boisseaux : Le Forfait</v>
      </c>
      <c r="D101" s="44"/>
      <c r="E101" s="44"/>
      <c r="F101" s="44"/>
      <c r="G101" s="44"/>
      <c r="H101" s="44"/>
      <c r="I101" s="44"/>
      <c r="J101" s="10"/>
      <c r="K101" s="88">
        <v>1</v>
      </c>
      <c r="L101" s="12"/>
      <c r="M101" s="12"/>
    </row>
    <row r="102" spans="1:14" x14ac:dyDescent="0.25">
      <c r="A102" s="13">
        <f>BPU!A119</f>
        <v>40</v>
      </c>
      <c r="B102" s="11" t="str">
        <f>BPU!B119</f>
        <v>Dossier des Ouvrages Exécutés (DOE)</v>
      </c>
      <c r="C102" s="35" t="str">
        <f>BPU!B140</f>
        <v>Les Boisseaux : Le Forfait</v>
      </c>
      <c r="D102" s="44"/>
      <c r="E102" s="44"/>
      <c r="F102" s="44"/>
      <c r="G102" s="44"/>
      <c r="H102" s="44"/>
      <c r="I102" s="44"/>
      <c r="J102" s="10"/>
      <c r="K102" s="88">
        <v>1</v>
      </c>
      <c r="L102" s="12"/>
      <c r="M102" s="12"/>
    </row>
    <row r="103" spans="1:14" ht="25.5" x14ac:dyDescent="0.25">
      <c r="A103" s="13">
        <f>BPU!A155</f>
        <v>50</v>
      </c>
      <c r="B103" s="11" t="str">
        <f>BPU!B155</f>
        <v>Fourniture et mise en œuvre d'un système de récupération des déchets</v>
      </c>
      <c r="C103" s="35" t="str">
        <f>BPU!B169</f>
        <v>Les Boisseaux : Le Forfait</v>
      </c>
      <c r="D103" s="44"/>
      <c r="E103" s="44"/>
      <c r="F103" s="44"/>
      <c r="G103" s="44"/>
      <c r="H103" s="44"/>
      <c r="I103" s="44"/>
      <c r="J103" s="10"/>
      <c r="K103" s="88">
        <v>1</v>
      </c>
      <c r="L103" s="12"/>
      <c r="M103" s="12"/>
    </row>
    <row r="104" spans="1:14" x14ac:dyDescent="0.25">
      <c r="A104" s="2"/>
      <c r="B104" s="8" t="str">
        <f>BPU!B213</f>
        <v>TRAVAUX GENERAUX SUR OUVRAGE</v>
      </c>
      <c r="C104" s="9"/>
      <c r="D104" s="9"/>
      <c r="E104" s="9"/>
      <c r="F104" s="9"/>
      <c r="G104" s="9"/>
      <c r="H104" s="9"/>
      <c r="I104" s="9"/>
      <c r="J104" s="9"/>
      <c r="K104" s="87"/>
      <c r="L104" s="9"/>
      <c r="M104" s="9"/>
      <c r="N104" s="4">
        <f>SUM(M105:M111)</f>
        <v>0</v>
      </c>
    </row>
    <row r="105" spans="1:14" x14ac:dyDescent="0.25">
      <c r="A105" s="13">
        <f>BPU!A224</f>
        <v>200</v>
      </c>
      <c r="B105" s="11" t="str">
        <f>BPU!B224</f>
        <v>Nettoyage haute pression des maçonneries</v>
      </c>
      <c r="C105" s="35" t="str">
        <f>BPU!B229</f>
        <v>Le m²</v>
      </c>
      <c r="D105" s="40"/>
      <c r="E105" s="40"/>
      <c r="F105" s="40"/>
      <c r="G105" s="40"/>
      <c r="H105" s="40"/>
      <c r="I105" s="40"/>
      <c r="J105" s="42"/>
      <c r="K105" s="88">
        <v>36</v>
      </c>
      <c r="L105" s="12"/>
      <c r="M105" s="12"/>
    </row>
    <row r="106" spans="1:14" x14ac:dyDescent="0.25">
      <c r="A106" s="13">
        <f>BPU!A240</f>
        <v>220</v>
      </c>
      <c r="B106" s="11" t="str">
        <f>BPU!B240</f>
        <v>Travaux de reprise des maçonneries</v>
      </c>
      <c r="C106" s="35" t="str">
        <f>BPU!B246</f>
        <v>Le m²</v>
      </c>
      <c r="D106" s="40"/>
      <c r="E106" s="40"/>
      <c r="F106" s="40"/>
      <c r="G106" s="40"/>
      <c r="H106" s="40"/>
      <c r="I106" s="40"/>
      <c r="J106" s="83"/>
      <c r="K106" s="88">
        <v>36</v>
      </c>
      <c r="L106" s="12"/>
      <c r="M106" s="12"/>
    </row>
    <row r="107" spans="1:14" x14ac:dyDescent="0.25">
      <c r="A107" s="13">
        <f>BPU!A362</f>
        <v>360</v>
      </c>
      <c r="B107" s="11" t="str">
        <f>BPU!B362</f>
        <v>Préparation de surface sur passerelle galvanisée</v>
      </c>
      <c r="C107" s="35" t="str">
        <f>BPU!B368</f>
        <v>Le m²</v>
      </c>
      <c r="D107" s="40"/>
      <c r="E107" s="40"/>
      <c r="F107" s="40"/>
      <c r="G107" s="40"/>
      <c r="H107" s="40"/>
      <c r="I107" s="40"/>
      <c r="J107" s="83"/>
      <c r="K107" s="88">
        <v>24</v>
      </c>
      <c r="L107" s="12"/>
      <c r="M107" s="12"/>
    </row>
    <row r="108" spans="1:14" x14ac:dyDescent="0.25">
      <c r="A108" s="13">
        <f>BPU!A371</f>
        <v>370</v>
      </c>
      <c r="B108" s="11" t="str">
        <f>BPU!B371</f>
        <v>Préparation de surface sur potence galvanisée</v>
      </c>
      <c r="C108" s="35" t="str">
        <f>BPU!B377</f>
        <v>Le m²</v>
      </c>
      <c r="D108" s="40"/>
      <c r="E108" s="40"/>
      <c r="F108" s="40"/>
      <c r="G108" s="40"/>
      <c r="H108" s="40"/>
      <c r="I108" s="82"/>
      <c r="J108" s="83"/>
      <c r="K108" s="88">
        <v>12</v>
      </c>
      <c r="L108" s="12"/>
      <c r="M108" s="12"/>
    </row>
    <row r="109" spans="1:14" x14ac:dyDescent="0.25">
      <c r="A109" s="13">
        <f>BPU!A380</f>
        <v>380</v>
      </c>
      <c r="B109" s="11" t="str">
        <f>BPU!B380</f>
        <v>Reprise de galvanisation à froid</v>
      </c>
      <c r="C109" s="35" t="str">
        <f>BPU!B386</f>
        <v>Le m²</v>
      </c>
      <c r="D109" s="40"/>
      <c r="E109" s="40"/>
      <c r="F109" s="40"/>
      <c r="G109" s="40"/>
      <c r="H109" s="40"/>
      <c r="I109" s="40"/>
      <c r="J109" s="83"/>
      <c r="K109" s="88">
        <v>36</v>
      </c>
      <c r="L109" s="12"/>
      <c r="M109" s="12"/>
    </row>
    <row r="110" spans="1:14" ht="25.5" x14ac:dyDescent="0.25">
      <c r="A110" s="13">
        <f>BPU!A398</f>
        <v>400</v>
      </c>
      <c r="B110" s="11" t="str">
        <f>BPU!B398</f>
        <v>Fourniture et mise en œuvre de plinthe acier galvanisé</v>
      </c>
      <c r="C110" s="35" t="str">
        <f>BPU!B404</f>
        <v>Le ml</v>
      </c>
      <c r="D110" s="40"/>
      <c r="E110" s="40"/>
      <c r="F110" s="40"/>
      <c r="G110" s="40"/>
      <c r="H110" s="40"/>
      <c r="I110" s="40"/>
      <c r="J110" s="83"/>
      <c r="K110" s="88">
        <v>31</v>
      </c>
      <c r="L110" s="12"/>
      <c r="M110" s="12"/>
    </row>
    <row r="111" spans="1:14" x14ac:dyDescent="0.25">
      <c r="A111" s="13">
        <f>BPU!A407</f>
        <v>410</v>
      </c>
      <c r="B111" s="11" t="str">
        <f>BPU!B407</f>
        <v>Evacuation et traitement des déchets</v>
      </c>
      <c r="C111" s="35" t="str">
        <f>BPU!B419</f>
        <v>Les Boisseaux : Le Forfait</v>
      </c>
      <c r="D111" s="40"/>
      <c r="E111" s="40"/>
      <c r="F111" s="40"/>
      <c r="G111" s="40"/>
      <c r="H111" s="40"/>
      <c r="I111" s="40"/>
      <c r="J111" s="83"/>
      <c r="K111" s="88">
        <v>1</v>
      </c>
      <c r="L111" s="12"/>
      <c r="M111" s="12"/>
    </row>
    <row r="112" spans="1:14" x14ac:dyDescent="0.25">
      <c r="A112" s="2"/>
      <c r="B112" s="8" t="str">
        <f>BPU!B528</f>
        <v>TRAVAUX DE REMPLACEMENT OU NETTOYAGE DE LIGNE DE VIE</v>
      </c>
      <c r="C112" s="9"/>
      <c r="D112" s="9"/>
      <c r="E112" s="9"/>
      <c r="F112" s="9"/>
      <c r="G112" s="9"/>
      <c r="H112" s="9"/>
      <c r="I112" s="9"/>
      <c r="J112" s="9"/>
      <c r="K112" s="87"/>
      <c r="L112" s="9"/>
      <c r="M112" s="9"/>
      <c r="N112" s="4">
        <f>M113</f>
        <v>0</v>
      </c>
    </row>
    <row r="113" spans="1:15" x14ac:dyDescent="0.25">
      <c r="A113" s="13">
        <f>BPU!A549</f>
        <v>620</v>
      </c>
      <c r="B113" s="11" t="str">
        <f>BPU!B549</f>
        <v>Nettoyage de la ligne de vie multirail existante</v>
      </c>
      <c r="C113" s="35" t="str">
        <f>BPU!B563</f>
        <v>Les Boisseaux : Le ml</v>
      </c>
      <c r="D113" s="40"/>
      <c r="E113" s="40"/>
      <c r="F113" s="40"/>
      <c r="G113" s="40"/>
      <c r="H113" s="40"/>
      <c r="I113" s="40"/>
      <c r="J113" s="69"/>
      <c r="K113" s="88">
        <v>31.5</v>
      </c>
      <c r="L113" s="12"/>
      <c r="M113" s="12"/>
      <c r="N113" t="s">
        <v>153</v>
      </c>
      <c r="O113" s="4">
        <f>SUM(N98:N112)</f>
        <v>0</v>
      </c>
    </row>
    <row r="114" spans="1:15" x14ac:dyDescent="0.25">
      <c r="A114" s="72"/>
      <c r="B114" s="73" t="s">
        <v>152</v>
      </c>
      <c r="C114" s="74"/>
      <c r="D114" s="74"/>
      <c r="E114" s="74"/>
      <c r="F114" s="74"/>
      <c r="G114" s="74"/>
      <c r="H114" s="74"/>
      <c r="I114" s="74"/>
      <c r="J114" s="74"/>
      <c r="K114" s="86"/>
      <c r="L114" s="74"/>
      <c r="M114" s="75"/>
    </row>
    <row r="115" spans="1:15" x14ac:dyDescent="0.25">
      <c r="A115" s="2"/>
      <c r="B115" s="8" t="str">
        <f>BPU!B12</f>
        <v>INSTALLATIONS DE CHANTIER, ETUDES, DICT, RECOLEMENT</v>
      </c>
      <c r="C115" s="9"/>
      <c r="D115" s="9"/>
      <c r="E115" s="9"/>
      <c r="F115" s="9"/>
      <c r="G115" s="9"/>
      <c r="H115" s="9"/>
      <c r="I115" s="9"/>
      <c r="J115" s="9"/>
      <c r="K115" s="87"/>
      <c r="L115" s="9"/>
      <c r="M115" s="9"/>
      <c r="N115" s="4">
        <f>SUM(M116:M120)</f>
        <v>0</v>
      </c>
    </row>
    <row r="116" spans="1:15" x14ac:dyDescent="0.25">
      <c r="A116" s="13">
        <f>BPU!A14</f>
        <v>10</v>
      </c>
      <c r="B116" s="11" t="str">
        <f>BPU!B14</f>
        <v>Installations de chantier, amenée / repli matériel</v>
      </c>
      <c r="C116" s="35" t="str">
        <f>BPU!B37</f>
        <v>Monéteau : Le Forfait</v>
      </c>
      <c r="D116" s="40"/>
      <c r="E116" s="40"/>
      <c r="F116" s="40"/>
      <c r="G116" s="40"/>
      <c r="H116" s="40"/>
      <c r="I116" s="40"/>
      <c r="J116" s="42"/>
      <c r="K116" s="88">
        <v>1</v>
      </c>
      <c r="L116" s="12"/>
      <c r="M116" s="12"/>
    </row>
    <row r="117" spans="1:15" x14ac:dyDescent="0.25">
      <c r="A117" s="13">
        <f>BPU!A49</f>
        <v>20</v>
      </c>
      <c r="B117" s="11" t="str">
        <f>BPU!B49</f>
        <v>Etudes d'exécution et contrôles</v>
      </c>
      <c r="C117" s="35" t="str">
        <f>BPU!B73</f>
        <v>Monéteau : Le Forfait</v>
      </c>
      <c r="D117" s="40"/>
      <c r="E117" s="40"/>
      <c r="F117" s="40"/>
      <c r="G117" s="40"/>
      <c r="H117" s="40"/>
      <c r="I117" s="40"/>
      <c r="J117" s="10"/>
      <c r="K117" s="88">
        <v>1</v>
      </c>
      <c r="L117" s="12"/>
      <c r="M117" s="12"/>
    </row>
    <row r="118" spans="1:15" x14ac:dyDescent="0.25">
      <c r="A118" s="13">
        <f>BPU!A85</f>
        <v>30</v>
      </c>
      <c r="B118" s="11" t="str">
        <f>BPU!B85</f>
        <v>DICT et demandes d'autorisation</v>
      </c>
      <c r="C118" s="35" t="str">
        <f>BPU!B107</f>
        <v>Monéteau : Le Forfait</v>
      </c>
      <c r="D118" s="40"/>
      <c r="E118" s="40"/>
      <c r="F118" s="40"/>
      <c r="G118" s="40"/>
      <c r="H118" s="40"/>
      <c r="I118" s="40"/>
      <c r="J118" s="10"/>
      <c r="K118" s="88">
        <v>1</v>
      </c>
      <c r="L118" s="12"/>
      <c r="M118" s="12"/>
    </row>
    <row r="119" spans="1:15" x14ac:dyDescent="0.25">
      <c r="A119" s="13">
        <f>BPU!A119</f>
        <v>40</v>
      </c>
      <c r="B119" s="11" t="str">
        <f>BPU!B119</f>
        <v>Dossier des Ouvrages Exécutés (DOE)</v>
      </c>
      <c r="C119" s="35" t="str">
        <f>BPU!B143</f>
        <v>Monéteau : Le Forfait</v>
      </c>
      <c r="D119" s="40"/>
      <c r="E119" s="40"/>
      <c r="F119" s="40"/>
      <c r="G119" s="40"/>
      <c r="H119" s="40"/>
      <c r="I119" s="40"/>
      <c r="J119" s="10"/>
      <c r="K119" s="88">
        <v>1</v>
      </c>
      <c r="L119" s="12"/>
      <c r="M119" s="12"/>
    </row>
    <row r="120" spans="1:15" ht="25.5" x14ac:dyDescent="0.25">
      <c r="A120" s="13">
        <f>BPU!A155</f>
        <v>50</v>
      </c>
      <c r="B120" s="11" t="str">
        <f>BPU!B155</f>
        <v>Fourniture et mise en œuvre d'un système de récupération des déchets</v>
      </c>
      <c r="C120" s="35" t="str">
        <f>BPU!B172</f>
        <v>Monéteau : Le Forfait</v>
      </c>
      <c r="D120" s="40"/>
      <c r="E120" s="40"/>
      <c r="F120" s="40"/>
      <c r="G120" s="40"/>
      <c r="H120" s="40"/>
      <c r="I120" s="40"/>
      <c r="J120" s="10"/>
      <c r="K120" s="88">
        <v>1</v>
      </c>
      <c r="L120" s="12"/>
      <c r="M120" s="12"/>
    </row>
    <row r="121" spans="1:15" x14ac:dyDescent="0.25">
      <c r="A121" s="2"/>
      <c r="B121" s="8" t="str">
        <f>BPU!B213</f>
        <v>TRAVAUX GENERAUX SUR OUVRAGE</v>
      </c>
      <c r="C121" s="9"/>
      <c r="D121" s="9"/>
      <c r="E121" s="9"/>
      <c r="F121" s="9"/>
      <c r="G121" s="9"/>
      <c r="H121" s="9"/>
      <c r="I121" s="9"/>
      <c r="J121" s="9"/>
      <c r="K121" s="87"/>
      <c r="L121" s="9"/>
      <c r="M121" s="9"/>
      <c r="N121" s="4">
        <f>SUM(M122:M128)</f>
        <v>0</v>
      </c>
    </row>
    <row r="122" spans="1:15" x14ac:dyDescent="0.25">
      <c r="A122" s="13">
        <f>BPU!A224</f>
        <v>200</v>
      </c>
      <c r="B122" s="11" t="str">
        <f>BPU!B224</f>
        <v>Nettoyage haute pression des maçonneries</v>
      </c>
      <c r="C122" s="35" t="str">
        <f>BPU!B229</f>
        <v>Le m²</v>
      </c>
      <c r="D122" s="40"/>
      <c r="E122" s="40"/>
      <c r="F122" s="40"/>
      <c r="G122" s="40"/>
      <c r="H122" s="40"/>
      <c r="I122" s="40"/>
      <c r="J122" s="69"/>
      <c r="K122" s="88">
        <v>54</v>
      </c>
      <c r="L122" s="12"/>
      <c r="M122" s="12"/>
    </row>
    <row r="123" spans="1:15" x14ac:dyDescent="0.25">
      <c r="A123" s="13">
        <f>BPU!A240</f>
        <v>220</v>
      </c>
      <c r="B123" s="11" t="str">
        <f>BPU!B240</f>
        <v>Travaux de reprise des maçonneries</v>
      </c>
      <c r="C123" s="35" t="str">
        <f>BPU!B246</f>
        <v>Le m²</v>
      </c>
      <c r="D123" s="40"/>
      <c r="E123" s="40"/>
      <c r="F123" s="40"/>
      <c r="G123" s="40"/>
      <c r="H123" s="40"/>
      <c r="I123" s="40"/>
      <c r="J123" s="69"/>
      <c r="K123" s="88">
        <v>54</v>
      </c>
      <c r="L123" s="12"/>
      <c r="M123" s="12"/>
    </row>
    <row r="124" spans="1:15" ht="25.5" x14ac:dyDescent="0.25">
      <c r="A124" s="13">
        <f>BPU!A335</f>
        <v>330</v>
      </c>
      <c r="B124" s="11" t="str">
        <f>BPU!B335</f>
        <v>Décapage au dérouilleur pneumatique et brosse métallique</v>
      </c>
      <c r="C124" s="35" t="str">
        <f>BPU!B341</f>
        <v>Le m²</v>
      </c>
      <c r="D124" s="40"/>
      <c r="E124" s="40"/>
      <c r="F124" s="40"/>
      <c r="G124" s="40"/>
      <c r="H124" s="40"/>
      <c r="I124" s="40"/>
      <c r="J124" s="69"/>
      <c r="K124" s="88">
        <v>104</v>
      </c>
      <c r="L124" s="12"/>
      <c r="M124" s="12"/>
    </row>
    <row r="125" spans="1:15" x14ac:dyDescent="0.25">
      <c r="A125" s="13">
        <f>BPU!A344</f>
        <v>340</v>
      </c>
      <c r="B125" s="11" t="str">
        <f>BPU!B344</f>
        <v>Brossage métallique des potences et portiques</v>
      </c>
      <c r="C125" s="35" t="str">
        <f>BPU!B350</f>
        <v>Le m²</v>
      </c>
      <c r="D125" s="40"/>
      <c r="E125" s="40"/>
      <c r="F125" s="40"/>
      <c r="G125" s="40"/>
      <c r="H125" s="40"/>
      <c r="I125" s="40"/>
      <c r="J125" s="69"/>
      <c r="K125" s="88">
        <v>50</v>
      </c>
      <c r="L125" s="12"/>
      <c r="M125" s="12"/>
    </row>
    <row r="126" spans="1:15" ht="25.5" x14ac:dyDescent="0.25">
      <c r="A126" s="13">
        <f>BPU!A353</f>
        <v>350</v>
      </c>
      <c r="B126" s="11" t="str">
        <f>BPU!B353</f>
        <v>Fourniture et mise en œuvre d'une peinture anti-corrosion</v>
      </c>
      <c r="C126" s="35" t="str">
        <f>BPU!B359</f>
        <v>Le m²</v>
      </c>
      <c r="D126" s="40"/>
      <c r="E126" s="40"/>
      <c r="F126" s="40"/>
      <c r="G126" s="40"/>
      <c r="H126" s="40"/>
      <c r="I126" s="40"/>
      <c r="J126" s="69"/>
      <c r="K126" s="88">
        <v>154</v>
      </c>
      <c r="L126" s="12"/>
      <c r="M126" s="12"/>
    </row>
    <row r="127" spans="1:15" x14ac:dyDescent="0.25">
      <c r="A127" s="13">
        <f>BPU!A389</f>
        <v>390</v>
      </c>
      <c r="B127" s="11" t="str">
        <f>BPU!B389</f>
        <v>Fourniture et mise en œuvre de plinthe acier</v>
      </c>
      <c r="C127" s="35" t="str">
        <f>BPU!B395</f>
        <v>Le ml</v>
      </c>
      <c r="D127" s="40"/>
      <c r="E127" s="40"/>
      <c r="F127" s="40"/>
      <c r="G127" s="40"/>
      <c r="H127" s="40"/>
      <c r="I127" s="40"/>
      <c r="J127" s="69"/>
      <c r="K127" s="88">
        <v>25.8</v>
      </c>
      <c r="L127" s="12"/>
      <c r="M127" s="12"/>
    </row>
    <row r="128" spans="1:15" x14ac:dyDescent="0.25">
      <c r="A128" s="13">
        <f>BPU!A407</f>
        <v>410</v>
      </c>
      <c r="B128" s="11" t="str">
        <f>BPU!B407</f>
        <v>Evacuation et traitement des déchets</v>
      </c>
      <c r="C128" s="35" t="str">
        <f>BPU!B422</f>
        <v>Monéteau : Le Forfait</v>
      </c>
      <c r="D128" s="40"/>
      <c r="E128" s="40"/>
      <c r="F128" s="40"/>
      <c r="G128" s="40"/>
      <c r="H128" s="40"/>
      <c r="I128" s="40"/>
      <c r="J128" s="69"/>
      <c r="K128" s="88">
        <v>1</v>
      </c>
      <c r="L128" s="12"/>
      <c r="M128" s="12"/>
    </row>
    <row r="129" spans="1:15" x14ac:dyDescent="0.25">
      <c r="A129" s="13">
        <f>BPU!A434</f>
        <v>420</v>
      </c>
      <c r="B129" s="11" t="str">
        <f>BPU!B434</f>
        <v>Plus-value pour traitement des déchets au plomb</v>
      </c>
      <c r="C129" s="35" t="str">
        <f>BPU!B450</f>
        <v>Monéteau : Le Forfait</v>
      </c>
      <c r="D129" s="40"/>
      <c r="E129" s="40"/>
      <c r="F129" s="40"/>
      <c r="G129" s="40"/>
      <c r="H129" s="40"/>
      <c r="I129" s="40"/>
      <c r="J129" s="10"/>
      <c r="K129" s="88">
        <v>1</v>
      </c>
      <c r="L129" s="12"/>
      <c r="M129" s="12"/>
    </row>
    <row r="130" spans="1:15" x14ac:dyDescent="0.25">
      <c r="A130" s="2"/>
      <c r="B130" s="8" t="str">
        <f>BPU!B528</f>
        <v>TRAVAUX DE REMPLACEMENT OU NETTOYAGE DE LIGNE DE VIE</v>
      </c>
      <c r="C130" s="9"/>
      <c r="D130" s="9"/>
      <c r="E130" s="9"/>
      <c r="F130" s="9"/>
      <c r="G130" s="9"/>
      <c r="H130" s="9"/>
      <c r="I130" s="9"/>
      <c r="J130" s="9"/>
      <c r="K130" s="87"/>
      <c r="L130" s="9"/>
      <c r="M130" s="9"/>
      <c r="N130" s="4">
        <f>M131</f>
        <v>0</v>
      </c>
    </row>
    <row r="131" spans="1:15" x14ac:dyDescent="0.25">
      <c r="A131" s="13">
        <f>BPU!A549</f>
        <v>620</v>
      </c>
      <c r="B131" s="11" t="str">
        <f>BPU!B549</f>
        <v>Nettoyage de la ligne de vie multirail existante</v>
      </c>
      <c r="C131" s="35" t="str">
        <f>BPU!B566</f>
        <v>Monéteau : Le ml</v>
      </c>
      <c r="D131" s="40"/>
      <c r="E131" s="40"/>
      <c r="F131" s="40"/>
      <c r="G131" s="40"/>
      <c r="H131" s="40"/>
      <c r="I131" s="40"/>
      <c r="J131" s="69"/>
      <c r="K131" s="88">
        <v>27.5</v>
      </c>
      <c r="L131" s="12"/>
      <c r="M131" s="12"/>
      <c r="N131" t="s">
        <v>157</v>
      </c>
      <c r="O131" s="4">
        <f>SUM(N115:N130)</f>
        <v>0</v>
      </c>
    </row>
    <row r="132" spans="1:15" x14ac:dyDescent="0.25">
      <c r="A132" s="72"/>
      <c r="B132" s="73" t="s">
        <v>156</v>
      </c>
      <c r="C132" s="74"/>
      <c r="D132" s="74"/>
      <c r="E132" s="74"/>
      <c r="F132" s="74"/>
      <c r="G132" s="74"/>
      <c r="H132" s="74"/>
      <c r="I132" s="74"/>
      <c r="J132" s="74"/>
      <c r="K132" s="86"/>
      <c r="L132" s="74"/>
      <c r="M132" s="75"/>
    </row>
    <row r="133" spans="1:15" x14ac:dyDescent="0.25">
      <c r="A133" s="2"/>
      <c r="B133" s="8" t="str">
        <f>BPU!B12</f>
        <v>INSTALLATIONS DE CHANTIER, ETUDES, DICT, RECOLEMENT</v>
      </c>
      <c r="C133" s="9"/>
      <c r="D133" s="9"/>
      <c r="E133" s="9"/>
      <c r="F133" s="9"/>
      <c r="G133" s="9"/>
      <c r="H133" s="9"/>
      <c r="I133" s="9"/>
      <c r="J133" s="9"/>
      <c r="K133" s="87"/>
      <c r="L133" s="9"/>
      <c r="M133" s="9"/>
      <c r="N133" s="4">
        <f>SUM(M134:M138)</f>
        <v>0</v>
      </c>
    </row>
    <row r="134" spans="1:15" x14ac:dyDescent="0.25">
      <c r="A134" s="13">
        <f>BPU!A14</f>
        <v>10</v>
      </c>
      <c r="B134" s="11" t="str">
        <f>BPU!B14</f>
        <v>Installations de chantier, amenée / repli matériel</v>
      </c>
      <c r="C134" s="35" t="str">
        <f>BPU!B40</f>
        <v>Bassou : Le Forfait</v>
      </c>
      <c r="D134" s="40"/>
      <c r="E134" s="40"/>
      <c r="F134" s="40"/>
      <c r="G134" s="40"/>
      <c r="H134" s="40"/>
      <c r="I134" s="40"/>
      <c r="J134" s="42"/>
      <c r="K134" s="88">
        <v>1</v>
      </c>
      <c r="L134" s="12"/>
      <c r="M134" s="12"/>
    </row>
    <row r="135" spans="1:15" x14ac:dyDescent="0.25">
      <c r="A135" s="13">
        <f>BPU!A49</f>
        <v>20</v>
      </c>
      <c r="B135" s="11" t="str">
        <f>BPU!B49</f>
        <v>Etudes d'exécution et contrôles</v>
      </c>
      <c r="C135" s="35" t="str">
        <f>BPU!B76</f>
        <v>Bassou : Le Forfait</v>
      </c>
      <c r="D135" s="40"/>
      <c r="E135" s="40"/>
      <c r="F135" s="40"/>
      <c r="G135" s="40"/>
      <c r="H135" s="40"/>
      <c r="I135" s="40"/>
      <c r="J135" s="10"/>
      <c r="K135" s="88">
        <v>1</v>
      </c>
      <c r="L135" s="12"/>
      <c r="M135" s="12"/>
    </row>
    <row r="136" spans="1:15" x14ac:dyDescent="0.25">
      <c r="A136" s="13">
        <f>BPU!A85</f>
        <v>30</v>
      </c>
      <c r="B136" s="11" t="str">
        <f>BPU!B85</f>
        <v>DICT et demandes d'autorisation</v>
      </c>
      <c r="C136" s="35" t="str">
        <f>BPU!B110</f>
        <v>Bassou : Le Forfait</v>
      </c>
      <c r="D136" s="40"/>
      <c r="E136" s="40"/>
      <c r="F136" s="40"/>
      <c r="G136" s="40"/>
      <c r="H136" s="40"/>
      <c r="I136" s="40"/>
      <c r="J136" s="10"/>
      <c r="K136" s="88">
        <v>1</v>
      </c>
      <c r="L136" s="12"/>
      <c r="M136" s="12"/>
    </row>
    <row r="137" spans="1:15" x14ac:dyDescent="0.25">
      <c r="A137" s="13">
        <f>BPU!A119</f>
        <v>40</v>
      </c>
      <c r="B137" s="11" t="str">
        <f>BPU!B119</f>
        <v>Dossier des Ouvrages Exécutés (DOE)</v>
      </c>
      <c r="C137" s="35" t="str">
        <f>BPU!B146</f>
        <v>Bassou : Le Forfait</v>
      </c>
      <c r="D137" s="40"/>
      <c r="E137" s="40"/>
      <c r="F137" s="40"/>
      <c r="G137" s="40"/>
      <c r="H137" s="40"/>
      <c r="I137" s="40"/>
      <c r="J137" s="10"/>
      <c r="K137" s="88">
        <v>1</v>
      </c>
      <c r="L137" s="12"/>
      <c r="M137" s="12"/>
    </row>
    <row r="138" spans="1:15" ht="25.5" x14ac:dyDescent="0.25">
      <c r="A138" s="13">
        <f>BPU!A155</f>
        <v>50</v>
      </c>
      <c r="B138" s="11" t="str">
        <f>BPU!B155</f>
        <v>Fourniture et mise en œuvre d'un système de récupération des déchets</v>
      </c>
      <c r="C138" s="35" t="str">
        <f>BPU!B175</f>
        <v>Bassou : Le Forfait</v>
      </c>
      <c r="D138" s="40"/>
      <c r="E138" s="40"/>
      <c r="F138" s="40"/>
      <c r="G138" s="40"/>
      <c r="H138" s="40"/>
      <c r="I138" s="40"/>
      <c r="J138" s="10"/>
      <c r="K138" s="88">
        <v>1</v>
      </c>
      <c r="L138" s="12"/>
      <c r="M138" s="12"/>
    </row>
    <row r="139" spans="1:15" x14ac:dyDescent="0.25">
      <c r="A139" s="2"/>
      <c r="B139" s="8" t="str">
        <f>BPU!B213</f>
        <v>TRAVAUX GENERAUX SUR OUVRAGE</v>
      </c>
      <c r="C139" s="9"/>
      <c r="D139" s="9"/>
      <c r="E139" s="9"/>
      <c r="F139" s="9"/>
      <c r="G139" s="9"/>
      <c r="H139" s="9"/>
      <c r="I139" s="9"/>
      <c r="J139" s="9"/>
      <c r="K139" s="87"/>
      <c r="L139" s="9"/>
      <c r="M139" s="9"/>
      <c r="N139" s="4">
        <f>SUM(M140:M146)</f>
        <v>0</v>
      </c>
    </row>
    <row r="140" spans="1:15" x14ac:dyDescent="0.25">
      <c r="A140" s="13">
        <f>BPU!A224</f>
        <v>200</v>
      </c>
      <c r="B140" s="11" t="str">
        <f>BPU!B224</f>
        <v>Nettoyage haute pression des maçonneries</v>
      </c>
      <c r="C140" s="35" t="str">
        <f>BPU!B229</f>
        <v>Le m²</v>
      </c>
      <c r="D140" s="40"/>
      <c r="E140" s="40"/>
      <c r="F140" s="40"/>
      <c r="G140" s="40"/>
      <c r="H140" s="40"/>
      <c r="I140" s="40"/>
      <c r="J140" s="83"/>
      <c r="K140" s="88">
        <v>54</v>
      </c>
      <c r="L140" s="12"/>
      <c r="M140" s="12"/>
    </row>
    <row r="141" spans="1:15" x14ac:dyDescent="0.25">
      <c r="A141" s="13">
        <f>BPU!A240</f>
        <v>220</v>
      </c>
      <c r="B141" s="11" t="str">
        <f>BPU!B240</f>
        <v>Travaux de reprise des maçonneries</v>
      </c>
      <c r="C141" s="35" t="str">
        <f>BPU!B246</f>
        <v>Le m²</v>
      </c>
      <c r="D141" s="40"/>
      <c r="E141" s="40"/>
      <c r="F141" s="40"/>
      <c r="G141" s="40"/>
      <c r="H141" s="40"/>
      <c r="I141" s="40"/>
      <c r="J141" s="69"/>
      <c r="K141" s="88">
        <v>54</v>
      </c>
      <c r="L141" s="12"/>
      <c r="M141" s="12"/>
    </row>
    <row r="142" spans="1:15" ht="25.5" x14ac:dyDescent="0.25">
      <c r="A142" s="13">
        <f>BPU!A335</f>
        <v>330</v>
      </c>
      <c r="B142" s="11" t="str">
        <f>BPU!B335</f>
        <v>Décapage au dérouilleur pneumatique et brosse métallique</v>
      </c>
      <c r="C142" s="35" t="str">
        <f>BPU!B341</f>
        <v>Le m²</v>
      </c>
      <c r="D142" s="40"/>
      <c r="E142" s="40"/>
      <c r="F142" s="40"/>
      <c r="G142" s="40"/>
      <c r="H142" s="40"/>
      <c r="I142" s="40"/>
      <c r="J142" s="69"/>
      <c r="K142" s="88">
        <v>110</v>
      </c>
      <c r="L142" s="12"/>
      <c r="M142" s="12"/>
    </row>
    <row r="143" spans="1:15" x14ac:dyDescent="0.25">
      <c r="A143" s="13">
        <f>BPU!A344</f>
        <v>340</v>
      </c>
      <c r="B143" s="11" t="str">
        <f>BPU!B344</f>
        <v>Brossage métallique des potences et portiques</v>
      </c>
      <c r="C143" s="35" t="str">
        <f>BPU!B350</f>
        <v>Le m²</v>
      </c>
      <c r="D143" s="40"/>
      <c r="E143" s="40"/>
      <c r="F143" s="40"/>
      <c r="G143" s="40"/>
      <c r="H143" s="40"/>
      <c r="I143" s="40"/>
      <c r="J143" s="69"/>
      <c r="K143" s="88">
        <v>56</v>
      </c>
      <c r="L143" s="12"/>
      <c r="M143" s="12"/>
    </row>
    <row r="144" spans="1:15" ht="25.5" x14ac:dyDescent="0.25">
      <c r="A144" s="13">
        <f>BPU!A353</f>
        <v>350</v>
      </c>
      <c r="B144" s="11" t="str">
        <f>BPU!B353</f>
        <v>Fourniture et mise en œuvre d'une peinture anti-corrosion</v>
      </c>
      <c r="C144" s="35" t="str">
        <f>BPU!B359</f>
        <v>Le m²</v>
      </c>
      <c r="D144" s="40"/>
      <c r="E144" s="40"/>
      <c r="F144" s="40"/>
      <c r="G144" s="40"/>
      <c r="H144" s="40"/>
      <c r="I144" s="40"/>
      <c r="J144" s="69"/>
      <c r="K144" s="88">
        <v>166</v>
      </c>
      <c r="L144" s="12"/>
      <c r="M144" s="12"/>
    </row>
    <row r="145" spans="1:15" x14ac:dyDescent="0.25">
      <c r="A145" s="13">
        <f>BPU!A389</f>
        <v>390</v>
      </c>
      <c r="B145" s="11" t="str">
        <f>BPU!B389</f>
        <v>Fourniture et mise en œuvre de plinthe acier</v>
      </c>
      <c r="C145" s="35" t="str">
        <f>BPU!B395</f>
        <v>Le ml</v>
      </c>
      <c r="D145" s="40"/>
      <c r="E145" s="40"/>
      <c r="F145" s="40"/>
      <c r="G145" s="40"/>
      <c r="H145" s="40"/>
      <c r="I145" s="40"/>
      <c r="J145" s="69"/>
      <c r="K145" s="88">
        <v>27.8</v>
      </c>
      <c r="L145" s="12"/>
      <c r="M145" s="12"/>
    </row>
    <row r="146" spans="1:15" x14ac:dyDescent="0.25">
      <c r="A146" s="13">
        <f>BPU!A407</f>
        <v>410</v>
      </c>
      <c r="B146" s="11" t="str">
        <f>BPU!B407</f>
        <v>Evacuation et traitement des déchets</v>
      </c>
      <c r="C146" s="35" t="str">
        <f>BPU!B425</f>
        <v>Bassou : Le Forfait</v>
      </c>
      <c r="D146" s="40"/>
      <c r="E146" s="40"/>
      <c r="F146" s="40"/>
      <c r="G146" s="40"/>
      <c r="H146" s="40"/>
      <c r="I146" s="40"/>
      <c r="J146" s="69"/>
      <c r="K146" s="88">
        <v>1</v>
      </c>
      <c r="L146" s="12"/>
      <c r="M146" s="12"/>
    </row>
    <row r="147" spans="1:15" x14ac:dyDescent="0.25">
      <c r="A147" s="2"/>
      <c r="B147" s="8" t="str">
        <f>BPU!B528</f>
        <v>TRAVAUX DE REMPLACEMENT OU NETTOYAGE DE LIGNE DE VIE</v>
      </c>
      <c r="C147" s="9"/>
      <c r="D147" s="9"/>
      <c r="E147" s="9"/>
      <c r="F147" s="9"/>
      <c r="G147" s="9"/>
      <c r="H147" s="9"/>
      <c r="I147" s="9"/>
      <c r="J147" s="9"/>
      <c r="K147" s="87"/>
      <c r="L147" s="9"/>
      <c r="M147" s="9"/>
      <c r="N147" s="4">
        <f>M148</f>
        <v>0</v>
      </c>
    </row>
    <row r="148" spans="1:15" x14ac:dyDescent="0.25">
      <c r="A148" s="13">
        <f>BPU!A549</f>
        <v>620</v>
      </c>
      <c r="B148" s="11" t="str">
        <f>BPU!B549</f>
        <v>Nettoyage de la ligne de vie multirail existante</v>
      </c>
      <c r="C148" s="35" t="str">
        <f>BPU!B569</f>
        <v>Bassou : Le ml</v>
      </c>
      <c r="D148" s="40"/>
      <c r="E148" s="40"/>
      <c r="F148" s="40"/>
      <c r="G148" s="40"/>
      <c r="H148" s="40"/>
      <c r="I148" s="40"/>
      <c r="J148" s="69"/>
      <c r="K148" s="88">
        <v>33.5</v>
      </c>
      <c r="L148" s="12"/>
      <c r="M148" s="12"/>
      <c r="N148" t="s">
        <v>158</v>
      </c>
      <c r="O148" s="4">
        <f>SUM(N133:N147)</f>
        <v>0</v>
      </c>
    </row>
    <row r="149" spans="1:15" x14ac:dyDescent="0.25">
      <c r="A149" s="72"/>
      <c r="B149" s="73" t="s">
        <v>159</v>
      </c>
      <c r="C149" s="74"/>
      <c r="D149" s="74"/>
      <c r="E149" s="74"/>
      <c r="F149" s="74"/>
      <c r="G149" s="74"/>
      <c r="H149" s="74"/>
      <c r="I149" s="74"/>
      <c r="J149" s="74"/>
      <c r="K149" s="86"/>
      <c r="L149" s="74"/>
      <c r="M149" s="75"/>
    </row>
    <row r="150" spans="1:15" x14ac:dyDescent="0.25">
      <c r="A150" s="2"/>
      <c r="B150" s="8" t="str">
        <f>BPU!B12</f>
        <v>INSTALLATIONS DE CHANTIER, ETUDES, DICT, RECOLEMENT</v>
      </c>
      <c r="C150" s="9"/>
      <c r="D150" s="9"/>
      <c r="E150" s="9"/>
      <c r="F150" s="9"/>
      <c r="G150" s="9"/>
      <c r="H150" s="9"/>
      <c r="I150" s="9"/>
      <c r="J150" s="9"/>
      <c r="K150" s="87"/>
      <c r="L150" s="9"/>
      <c r="M150" s="9"/>
      <c r="N150" s="4">
        <f>SUM(M151:M155)</f>
        <v>0</v>
      </c>
    </row>
    <row r="151" spans="1:15" x14ac:dyDescent="0.25">
      <c r="A151" s="13">
        <f>BPU!A14</f>
        <v>10</v>
      </c>
      <c r="B151" s="11" t="str">
        <f>BPU!B14</f>
        <v>Installations de chantier, amenée / repli matériel</v>
      </c>
      <c r="C151" s="35" t="str">
        <f>BPU!B43</f>
        <v>La Gravière : Le Forfait</v>
      </c>
      <c r="D151" s="40"/>
      <c r="E151" s="40"/>
      <c r="F151" s="40"/>
      <c r="G151" s="40"/>
      <c r="H151" s="40"/>
      <c r="I151" s="40"/>
      <c r="J151" s="42"/>
      <c r="K151" s="88">
        <v>1</v>
      </c>
      <c r="L151" s="12"/>
      <c r="M151" s="12"/>
    </row>
    <row r="152" spans="1:15" x14ac:dyDescent="0.25">
      <c r="A152" s="13">
        <f>BPU!A49</f>
        <v>20</v>
      </c>
      <c r="B152" s="11" t="str">
        <f>BPU!B49</f>
        <v>Etudes d'exécution et contrôles</v>
      </c>
      <c r="C152" s="35" t="str">
        <f>BPU!B79</f>
        <v>La Gravière : Le Forfait</v>
      </c>
      <c r="D152" s="40"/>
      <c r="E152" s="40"/>
      <c r="F152" s="40"/>
      <c r="G152" s="40"/>
      <c r="H152" s="40"/>
      <c r="I152" s="40"/>
      <c r="J152" s="10"/>
      <c r="K152" s="88">
        <v>1</v>
      </c>
      <c r="L152" s="12"/>
      <c r="M152" s="12"/>
    </row>
    <row r="153" spans="1:15" x14ac:dyDescent="0.25">
      <c r="A153" s="13">
        <f>BPU!A85</f>
        <v>30</v>
      </c>
      <c r="B153" s="11" t="str">
        <f>BPU!B85</f>
        <v>DICT et demandes d'autorisation</v>
      </c>
      <c r="C153" s="35" t="str">
        <f>BPU!B113</f>
        <v>La Gravière : Le Forfait</v>
      </c>
      <c r="D153" s="40"/>
      <c r="E153" s="40"/>
      <c r="F153" s="40"/>
      <c r="G153" s="40"/>
      <c r="H153" s="40"/>
      <c r="I153" s="40"/>
      <c r="J153" s="10"/>
      <c r="K153" s="88">
        <v>1</v>
      </c>
      <c r="L153" s="12"/>
      <c r="M153" s="12"/>
    </row>
    <row r="154" spans="1:15" x14ac:dyDescent="0.25">
      <c r="A154" s="13">
        <f>BPU!A119</f>
        <v>40</v>
      </c>
      <c r="B154" s="11" t="str">
        <f>BPU!B119</f>
        <v>Dossier des Ouvrages Exécutés (DOE)</v>
      </c>
      <c r="C154" s="35" t="str">
        <f>BPU!B149</f>
        <v>La Gravière : Le Forfait</v>
      </c>
      <c r="D154" s="40"/>
      <c r="E154" s="40"/>
      <c r="F154" s="40"/>
      <c r="G154" s="40"/>
      <c r="H154" s="40"/>
      <c r="I154" s="40"/>
      <c r="J154" s="10"/>
      <c r="K154" s="88">
        <v>1</v>
      </c>
      <c r="L154" s="12"/>
      <c r="M154" s="12"/>
    </row>
    <row r="155" spans="1:15" ht="25.5" x14ac:dyDescent="0.25">
      <c r="A155" s="13">
        <f>BPU!A155</f>
        <v>50</v>
      </c>
      <c r="B155" s="11" t="str">
        <f>BPU!B155</f>
        <v>Fourniture et mise en œuvre d'un système de récupération des déchets</v>
      </c>
      <c r="C155" s="35" t="str">
        <f>BPU!B178</f>
        <v>La Gravière : Le Forfait</v>
      </c>
      <c r="D155" s="40"/>
      <c r="E155" s="40"/>
      <c r="F155" s="40"/>
      <c r="G155" s="40"/>
      <c r="H155" s="40"/>
      <c r="I155" s="40"/>
      <c r="J155" s="10"/>
      <c r="K155" s="88">
        <v>1</v>
      </c>
      <c r="L155" s="12"/>
      <c r="M155" s="12"/>
    </row>
    <row r="156" spans="1:15" x14ac:dyDescent="0.25">
      <c r="A156" s="2"/>
      <c r="B156" s="8" t="str">
        <f>BPU!B213</f>
        <v>TRAVAUX GENERAUX SUR OUVRAGE</v>
      </c>
      <c r="C156" s="9"/>
      <c r="D156" s="9"/>
      <c r="E156" s="9"/>
      <c r="F156" s="9"/>
      <c r="G156" s="9"/>
      <c r="H156" s="9"/>
      <c r="I156" s="9"/>
      <c r="J156" s="9"/>
      <c r="K156" s="87"/>
      <c r="L156" s="9"/>
      <c r="M156" s="9"/>
      <c r="N156" s="4">
        <f>SUM(M157:M163)</f>
        <v>0</v>
      </c>
    </row>
    <row r="157" spans="1:15" x14ac:dyDescent="0.25">
      <c r="A157" s="13">
        <f>BPU!A224</f>
        <v>200</v>
      </c>
      <c r="B157" s="11" t="str">
        <f>BPU!B224</f>
        <v>Nettoyage haute pression des maçonneries</v>
      </c>
      <c r="C157" s="35" t="str">
        <f>BPU!B229</f>
        <v>Le m²</v>
      </c>
      <c r="D157" s="40"/>
      <c r="E157" s="40"/>
      <c r="F157" s="40"/>
      <c r="G157" s="40"/>
      <c r="H157" s="40"/>
      <c r="I157" s="40"/>
      <c r="J157" s="83"/>
      <c r="K157" s="88">
        <v>54</v>
      </c>
      <c r="L157" s="12"/>
      <c r="M157" s="12"/>
    </row>
    <row r="158" spans="1:15" x14ac:dyDescent="0.25">
      <c r="A158" s="13">
        <f>BPU!A240</f>
        <v>220</v>
      </c>
      <c r="B158" s="11" t="str">
        <f>BPU!B240</f>
        <v>Travaux de reprise des maçonneries</v>
      </c>
      <c r="C158" s="35" t="str">
        <f>BPU!B246</f>
        <v>Le m²</v>
      </c>
      <c r="D158" s="40"/>
      <c r="E158" s="40"/>
      <c r="F158" s="40"/>
      <c r="G158" s="40"/>
      <c r="H158" s="40"/>
      <c r="I158" s="40"/>
      <c r="J158" s="69"/>
      <c r="K158" s="88">
        <v>54</v>
      </c>
      <c r="L158" s="12"/>
      <c r="M158" s="12"/>
    </row>
    <row r="159" spans="1:15" ht="25.5" x14ac:dyDescent="0.25">
      <c r="A159" s="13">
        <f>BPU!A335</f>
        <v>330</v>
      </c>
      <c r="B159" s="11" t="str">
        <f>BPU!B335</f>
        <v>Décapage au dérouilleur pneumatique et brosse métallique</v>
      </c>
      <c r="C159" s="35" t="str">
        <f>BPU!B341</f>
        <v>Le m²</v>
      </c>
      <c r="D159" s="40"/>
      <c r="E159" s="40"/>
      <c r="F159" s="40"/>
      <c r="G159" s="40"/>
      <c r="H159" s="40"/>
      <c r="I159" s="40"/>
      <c r="J159" s="69"/>
      <c r="K159" s="88">
        <v>165</v>
      </c>
      <c r="L159" s="12"/>
      <c r="M159" s="12"/>
    </row>
    <row r="160" spans="1:15" x14ac:dyDescent="0.25">
      <c r="A160" s="13">
        <f>BPU!A344</f>
        <v>340</v>
      </c>
      <c r="B160" s="11" t="str">
        <f>BPU!B344</f>
        <v>Brossage métallique des potences et portiques</v>
      </c>
      <c r="C160" s="35" t="str">
        <f>BPU!B350</f>
        <v>Le m²</v>
      </c>
      <c r="D160" s="40"/>
      <c r="E160" s="40"/>
      <c r="F160" s="40"/>
      <c r="G160" s="40"/>
      <c r="H160" s="40"/>
      <c r="I160" s="40"/>
      <c r="J160" s="69"/>
      <c r="K160" s="88">
        <v>84</v>
      </c>
      <c r="L160" s="12"/>
      <c r="M160" s="12"/>
    </row>
    <row r="161" spans="1:15" ht="25.5" x14ac:dyDescent="0.25">
      <c r="A161" s="13">
        <f>BPU!A353</f>
        <v>350</v>
      </c>
      <c r="B161" s="11" t="str">
        <f>BPU!B353</f>
        <v>Fourniture et mise en œuvre d'une peinture anti-corrosion</v>
      </c>
      <c r="C161" s="35" t="str">
        <f>BPU!B359</f>
        <v>Le m²</v>
      </c>
      <c r="D161" s="40"/>
      <c r="E161" s="40"/>
      <c r="F161" s="40"/>
      <c r="G161" s="40"/>
      <c r="H161" s="40"/>
      <c r="I161" s="40"/>
      <c r="J161" s="69"/>
      <c r="K161" s="88">
        <v>249</v>
      </c>
      <c r="L161" s="12"/>
      <c r="M161" s="12"/>
    </row>
    <row r="162" spans="1:15" x14ac:dyDescent="0.25">
      <c r="A162" s="13">
        <f>BPU!A389</f>
        <v>390</v>
      </c>
      <c r="B162" s="11" t="str">
        <f>BPU!B389</f>
        <v>Fourniture et mise en œuvre de plinthe acier</v>
      </c>
      <c r="C162" s="35" t="str">
        <f>BPU!B395</f>
        <v>Le ml</v>
      </c>
      <c r="D162" s="40"/>
      <c r="E162" s="40"/>
      <c r="F162" s="40"/>
      <c r="G162" s="40"/>
      <c r="H162" s="40"/>
      <c r="I162" s="40"/>
      <c r="J162" s="69"/>
      <c r="K162" s="88">
        <v>40.5</v>
      </c>
      <c r="L162" s="12"/>
      <c r="M162" s="12"/>
    </row>
    <row r="163" spans="1:15" x14ac:dyDescent="0.25">
      <c r="A163" s="13">
        <f>BPU!A407</f>
        <v>410</v>
      </c>
      <c r="B163" s="11" t="str">
        <f>BPU!B407</f>
        <v>Evacuation et traitement des déchets</v>
      </c>
      <c r="C163" s="35" t="str">
        <f>BPU!B428</f>
        <v>La Gravière : Le Forfait</v>
      </c>
      <c r="D163" s="40"/>
      <c r="E163" s="40"/>
      <c r="F163" s="40"/>
      <c r="G163" s="40"/>
      <c r="H163" s="40"/>
      <c r="I163" s="40"/>
      <c r="J163" s="83"/>
      <c r="K163" s="88">
        <v>1</v>
      </c>
      <c r="L163" s="12"/>
      <c r="M163" s="12"/>
    </row>
    <row r="164" spans="1:15" x14ac:dyDescent="0.25">
      <c r="A164" s="13">
        <f>BPU!A434</f>
        <v>420</v>
      </c>
      <c r="B164" s="11" t="str">
        <f>BPU!B434</f>
        <v>Plus-value pour traitement des déchets au plomb</v>
      </c>
      <c r="C164" s="35" t="str">
        <f>BPU!B453</f>
        <v>La Gravière : Le Forfait</v>
      </c>
      <c r="D164" s="40"/>
      <c r="E164" s="40"/>
      <c r="F164" s="40"/>
      <c r="G164" s="40"/>
      <c r="H164" s="40"/>
      <c r="I164" s="40"/>
      <c r="J164" s="10"/>
      <c r="K164" s="88">
        <v>1</v>
      </c>
      <c r="L164" s="12"/>
      <c r="M164" s="12"/>
    </row>
    <row r="165" spans="1:15" x14ac:dyDescent="0.25">
      <c r="A165" s="2"/>
      <c r="B165" s="8" t="str">
        <f>BPU!B528</f>
        <v>TRAVAUX DE REMPLACEMENT OU NETTOYAGE DE LIGNE DE VIE</v>
      </c>
      <c r="C165" s="9"/>
      <c r="D165" s="9"/>
      <c r="E165" s="9"/>
      <c r="F165" s="9"/>
      <c r="G165" s="9"/>
      <c r="H165" s="9"/>
      <c r="I165" s="9"/>
      <c r="J165" s="9"/>
      <c r="K165" s="87"/>
      <c r="L165" s="9"/>
      <c r="M165" s="9"/>
      <c r="N165" s="4">
        <f>M166</f>
        <v>0</v>
      </c>
    </row>
    <row r="166" spans="1:15" x14ac:dyDescent="0.25">
      <c r="A166" s="13">
        <f>BPU!A549</f>
        <v>620</v>
      </c>
      <c r="B166" s="11" t="str">
        <f>BPU!B549</f>
        <v>Nettoyage de la ligne de vie multirail existante</v>
      </c>
      <c r="C166" s="35" t="str">
        <f>BPU!B572</f>
        <v>La Gravière : Le ml</v>
      </c>
      <c r="D166" s="40"/>
      <c r="E166" s="40"/>
      <c r="F166" s="40"/>
      <c r="G166" s="40"/>
      <c r="H166" s="40"/>
      <c r="I166" s="40"/>
      <c r="J166" s="83"/>
      <c r="K166" s="88">
        <v>40.5</v>
      </c>
      <c r="L166" s="12"/>
      <c r="M166" s="12"/>
      <c r="N166" t="s">
        <v>160</v>
      </c>
      <c r="O166" s="4">
        <f>SUM(N150:N165)</f>
        <v>0</v>
      </c>
    </row>
    <row r="167" spans="1:15" x14ac:dyDescent="0.25">
      <c r="A167" s="72"/>
      <c r="B167" s="73" t="s">
        <v>161</v>
      </c>
      <c r="C167" s="74"/>
      <c r="D167" s="74"/>
      <c r="E167" s="74"/>
      <c r="F167" s="74"/>
      <c r="G167" s="74"/>
      <c r="H167" s="74"/>
      <c r="I167" s="74"/>
      <c r="J167" s="74"/>
      <c r="K167" s="86"/>
      <c r="L167" s="74"/>
      <c r="M167" s="75"/>
    </row>
    <row r="168" spans="1:15" x14ac:dyDescent="0.25">
      <c r="A168" s="2"/>
      <c r="B168" s="8" t="str">
        <f>BPU!B12</f>
        <v>INSTALLATIONS DE CHANTIER, ETUDES, DICT, RECOLEMENT</v>
      </c>
      <c r="C168" s="9"/>
      <c r="D168" s="9"/>
      <c r="E168" s="9"/>
      <c r="F168" s="9"/>
      <c r="G168" s="9"/>
      <c r="H168" s="9"/>
      <c r="I168" s="9"/>
      <c r="J168" s="9"/>
      <c r="K168" s="87"/>
      <c r="L168" s="9"/>
      <c r="M168" s="9"/>
      <c r="N168" s="4">
        <f>SUM(M169:M173)</f>
        <v>0</v>
      </c>
    </row>
    <row r="169" spans="1:15" x14ac:dyDescent="0.25">
      <c r="A169" s="13">
        <f>BPU!A14</f>
        <v>10</v>
      </c>
      <c r="B169" s="11" t="str">
        <f>BPU!B14</f>
        <v>Installations de chantier, amenée / repli matériel</v>
      </c>
      <c r="C169" s="35" t="str">
        <f>BPU!B46</f>
        <v>Péchoir : Le Forfait</v>
      </c>
      <c r="D169" s="40"/>
      <c r="E169" s="40"/>
      <c r="F169" s="40"/>
      <c r="G169" s="40"/>
      <c r="H169" s="40"/>
      <c r="I169" s="40"/>
      <c r="J169" s="42"/>
      <c r="K169" s="88">
        <v>1</v>
      </c>
      <c r="L169" s="12"/>
      <c r="M169" s="12"/>
    </row>
    <row r="170" spans="1:15" x14ac:dyDescent="0.25">
      <c r="A170" s="13">
        <f>BPU!A49</f>
        <v>20</v>
      </c>
      <c r="B170" s="11" t="str">
        <f>BPU!B49</f>
        <v>Etudes d'exécution et contrôles</v>
      </c>
      <c r="C170" s="35" t="str">
        <f>BPU!B82</f>
        <v>Péchoir : Le Forfait</v>
      </c>
      <c r="D170" s="40"/>
      <c r="E170" s="40"/>
      <c r="F170" s="40"/>
      <c r="G170" s="40"/>
      <c r="H170" s="40"/>
      <c r="I170" s="40"/>
      <c r="J170" s="10"/>
      <c r="K170" s="88">
        <v>1</v>
      </c>
      <c r="L170" s="12"/>
      <c r="M170" s="12"/>
    </row>
    <row r="171" spans="1:15" x14ac:dyDescent="0.25">
      <c r="A171" s="13">
        <f>BPU!A85</f>
        <v>30</v>
      </c>
      <c r="B171" s="11" t="str">
        <f>BPU!B85</f>
        <v>DICT et demandes d'autorisation</v>
      </c>
      <c r="C171" s="35" t="str">
        <f>BPU!B116</f>
        <v>Péchoir : Le Forfait</v>
      </c>
      <c r="D171" s="40"/>
      <c r="E171" s="40"/>
      <c r="F171" s="40"/>
      <c r="G171" s="40"/>
      <c r="H171" s="40"/>
      <c r="I171" s="40"/>
      <c r="J171" s="10"/>
      <c r="K171" s="88">
        <v>1</v>
      </c>
      <c r="L171" s="12"/>
      <c r="M171" s="12"/>
    </row>
    <row r="172" spans="1:15" x14ac:dyDescent="0.25">
      <c r="A172" s="13">
        <f>BPU!A119</f>
        <v>40</v>
      </c>
      <c r="B172" s="11" t="str">
        <f>BPU!B119</f>
        <v>Dossier des Ouvrages Exécutés (DOE)</v>
      </c>
      <c r="C172" s="35" t="str">
        <f>BPU!B152</f>
        <v>Péchoir : Le Forfait</v>
      </c>
      <c r="D172" s="40"/>
      <c r="E172" s="40"/>
      <c r="F172" s="40"/>
      <c r="G172" s="40"/>
      <c r="H172" s="40"/>
      <c r="I172" s="40"/>
      <c r="J172" s="10"/>
      <c r="K172" s="88">
        <v>1</v>
      </c>
      <c r="L172" s="12"/>
      <c r="M172" s="12"/>
    </row>
    <row r="173" spans="1:15" ht="25.5" x14ac:dyDescent="0.25">
      <c r="A173" s="13">
        <f>BPU!A155</f>
        <v>50</v>
      </c>
      <c r="B173" s="11" t="str">
        <f>BPU!B155</f>
        <v>Fourniture et mise en œuvre d'un système de récupération des déchets</v>
      </c>
      <c r="C173" s="35" t="str">
        <f>BPU!B181</f>
        <v>Péchoir : Le Forfait</v>
      </c>
      <c r="D173" s="40"/>
      <c r="E173" s="40"/>
      <c r="F173" s="40"/>
      <c r="G173" s="40"/>
      <c r="H173" s="40"/>
      <c r="I173" s="40"/>
      <c r="J173" s="10"/>
      <c r="K173" s="88">
        <v>1</v>
      </c>
      <c r="L173" s="12"/>
      <c r="M173" s="12"/>
    </row>
    <row r="174" spans="1:15" x14ac:dyDescent="0.25">
      <c r="A174" s="2"/>
      <c r="B174" s="8" t="str">
        <f>BPU!B213</f>
        <v>TRAVAUX GENERAUX SUR OUVRAGE</v>
      </c>
      <c r="C174" s="9"/>
      <c r="D174" s="9"/>
      <c r="E174" s="9"/>
      <c r="F174" s="9"/>
      <c r="G174" s="9"/>
      <c r="H174" s="9"/>
      <c r="I174" s="9"/>
      <c r="J174" s="9"/>
      <c r="K174" s="87"/>
      <c r="L174" s="9"/>
      <c r="M174" s="9"/>
      <c r="N174" s="4">
        <f>SUM(M175:M181)</f>
        <v>0</v>
      </c>
    </row>
    <row r="175" spans="1:15" x14ac:dyDescent="0.25">
      <c r="A175" s="13">
        <f>BPU!A224</f>
        <v>200</v>
      </c>
      <c r="B175" s="11" t="str">
        <f>BPU!B224</f>
        <v>Nettoyage haute pression des maçonneries</v>
      </c>
      <c r="C175" s="35" t="str">
        <f>BPU!B229</f>
        <v>Le m²</v>
      </c>
      <c r="D175" s="40"/>
      <c r="E175" s="40"/>
      <c r="F175" s="40"/>
      <c r="G175" s="40"/>
      <c r="H175" s="40"/>
      <c r="I175" s="40"/>
      <c r="J175" s="83"/>
      <c r="K175" s="88">
        <v>90</v>
      </c>
      <c r="L175" s="12"/>
      <c r="M175" s="12"/>
    </row>
    <row r="176" spans="1:15" x14ac:dyDescent="0.25">
      <c r="A176" s="13">
        <f>BPU!A240</f>
        <v>220</v>
      </c>
      <c r="B176" s="11" t="str">
        <f>BPU!B240</f>
        <v>Travaux de reprise des maçonneries</v>
      </c>
      <c r="C176" s="35" t="str">
        <f>BPU!B246</f>
        <v>Le m²</v>
      </c>
      <c r="D176" s="40"/>
      <c r="E176" s="40"/>
      <c r="F176" s="40"/>
      <c r="G176" s="40"/>
      <c r="H176" s="40"/>
      <c r="I176" s="40"/>
      <c r="J176" s="83"/>
      <c r="K176" s="88">
        <v>90</v>
      </c>
      <c r="L176" s="12"/>
      <c r="M176" s="12"/>
    </row>
    <row r="177" spans="1:15" ht="25.5" x14ac:dyDescent="0.25">
      <c r="A177" s="13">
        <f>BPU!A335</f>
        <v>330</v>
      </c>
      <c r="B177" s="11" t="str">
        <f>BPU!B335</f>
        <v>Décapage au dérouilleur pneumatique et brosse métallique</v>
      </c>
      <c r="C177" s="35" t="str">
        <f>BPU!B341</f>
        <v>Le m²</v>
      </c>
      <c r="D177" s="40"/>
      <c r="E177" s="40"/>
      <c r="F177" s="40"/>
      <c r="G177" s="40"/>
      <c r="H177" s="40"/>
      <c r="I177" s="40"/>
      <c r="J177" s="83"/>
      <c r="K177" s="88">
        <v>212</v>
      </c>
      <c r="L177" s="12"/>
      <c r="M177" s="12"/>
    </row>
    <row r="178" spans="1:15" x14ac:dyDescent="0.25">
      <c r="A178" s="13">
        <f>BPU!A344</f>
        <v>340</v>
      </c>
      <c r="B178" s="11" t="str">
        <f>BPU!B344</f>
        <v>Brossage métallique des potences et portiques</v>
      </c>
      <c r="C178" s="35" t="str">
        <f>BPU!B350</f>
        <v>Le m²</v>
      </c>
      <c r="D178" s="40"/>
      <c r="E178" s="40"/>
      <c r="F178" s="40"/>
      <c r="G178" s="40"/>
      <c r="H178" s="40"/>
      <c r="I178" s="40"/>
      <c r="J178" s="83"/>
      <c r="K178" s="88">
        <v>108</v>
      </c>
      <c r="L178" s="12"/>
      <c r="M178" s="12"/>
    </row>
    <row r="179" spans="1:15" ht="25.5" x14ac:dyDescent="0.25">
      <c r="A179" s="13">
        <f>BPU!A353</f>
        <v>350</v>
      </c>
      <c r="B179" s="11" t="str">
        <f>BPU!B353</f>
        <v>Fourniture et mise en œuvre d'une peinture anti-corrosion</v>
      </c>
      <c r="C179" s="35" t="str">
        <f>BPU!B359</f>
        <v>Le m²</v>
      </c>
      <c r="D179" s="40"/>
      <c r="E179" s="40"/>
      <c r="F179" s="40"/>
      <c r="G179" s="40"/>
      <c r="H179" s="40"/>
      <c r="I179" s="40"/>
      <c r="J179" s="83"/>
      <c r="K179" s="88">
        <v>320</v>
      </c>
      <c r="L179" s="12"/>
      <c r="M179" s="12"/>
    </row>
    <row r="180" spans="1:15" x14ac:dyDescent="0.25">
      <c r="A180" s="13">
        <f>BPU!A389</f>
        <v>390</v>
      </c>
      <c r="B180" s="11" t="str">
        <f>BPU!B389</f>
        <v>Fourniture et mise en œuvre de plinthe acier</v>
      </c>
      <c r="C180" s="35" t="str">
        <f>BPU!B395</f>
        <v>Le ml</v>
      </c>
      <c r="D180" s="40"/>
      <c r="E180" s="40"/>
      <c r="F180" s="40"/>
      <c r="G180" s="40"/>
      <c r="H180" s="40"/>
      <c r="I180" s="40"/>
      <c r="J180" s="83"/>
      <c r="K180" s="88">
        <v>52.4</v>
      </c>
      <c r="L180" s="12"/>
      <c r="M180" s="12"/>
    </row>
    <row r="181" spans="1:15" x14ac:dyDescent="0.25">
      <c r="A181" s="13">
        <f>BPU!A407</f>
        <v>410</v>
      </c>
      <c r="B181" s="11" t="str">
        <f>BPU!B407</f>
        <v>Evacuation et traitement des déchets</v>
      </c>
      <c r="C181" s="35" t="str">
        <f>BPU!B431</f>
        <v>Péchoir : Le Forfait</v>
      </c>
      <c r="D181" s="40"/>
      <c r="E181" s="40"/>
      <c r="F181" s="40"/>
      <c r="G181" s="40"/>
      <c r="H181" s="40"/>
      <c r="I181" s="40"/>
      <c r="J181" s="83"/>
      <c r="K181" s="88">
        <v>1</v>
      </c>
      <c r="L181" s="12"/>
      <c r="M181" s="12"/>
    </row>
    <row r="182" spans="1:15" x14ac:dyDescent="0.25">
      <c r="A182" s="13">
        <f>BPU!A434</f>
        <v>420</v>
      </c>
      <c r="B182" s="11" t="str">
        <f>BPU!B434</f>
        <v>Plus-value pour traitement des déchets au plomb</v>
      </c>
      <c r="C182" s="35" t="str">
        <f>BPU!B456</f>
        <v>Péchoir : Le Forfait</v>
      </c>
      <c r="D182" s="40"/>
      <c r="E182" s="40"/>
      <c r="F182" s="40"/>
      <c r="G182" s="40"/>
      <c r="H182" s="40"/>
      <c r="I182" s="40"/>
      <c r="J182" s="10"/>
      <c r="K182" s="88">
        <v>1</v>
      </c>
      <c r="L182" s="12"/>
      <c r="M182" s="12"/>
    </row>
    <row r="183" spans="1:15" x14ac:dyDescent="0.25">
      <c r="A183" s="2"/>
      <c r="B183" s="8" t="str">
        <f>BPU!B528</f>
        <v>TRAVAUX DE REMPLACEMENT OU NETTOYAGE DE LIGNE DE VIE</v>
      </c>
      <c r="C183" s="9"/>
      <c r="D183" s="9"/>
      <c r="E183" s="9"/>
      <c r="F183" s="9"/>
      <c r="G183" s="9"/>
      <c r="H183" s="9"/>
      <c r="I183" s="9"/>
      <c r="J183" s="9"/>
      <c r="K183" s="87"/>
      <c r="L183" s="9"/>
      <c r="M183" s="9"/>
      <c r="N183" s="4">
        <f>M184</f>
        <v>0</v>
      </c>
    </row>
    <row r="184" spans="1:15" x14ac:dyDescent="0.25">
      <c r="A184" s="13">
        <f>BPU!A549</f>
        <v>620</v>
      </c>
      <c r="B184" s="11" t="str">
        <f>BPU!B549</f>
        <v>Nettoyage de la ligne de vie multirail existante</v>
      </c>
      <c r="C184" s="35" t="str">
        <f>BPU!B575</f>
        <v>Péchoir : Le ml</v>
      </c>
      <c r="D184" s="40"/>
      <c r="E184" s="40"/>
      <c r="F184" s="40"/>
      <c r="G184" s="40"/>
      <c r="H184" s="40"/>
      <c r="I184" s="40"/>
      <c r="J184" s="83"/>
      <c r="K184" s="88">
        <v>55</v>
      </c>
      <c r="L184" s="12"/>
      <c r="M184" s="12"/>
      <c r="N184" t="s">
        <v>163</v>
      </c>
      <c r="O184" s="71">
        <f>SUM(N167:N183)</f>
        <v>0</v>
      </c>
    </row>
    <row r="185" spans="1:15" ht="16.5" x14ac:dyDescent="0.3">
      <c r="A185" s="108" t="s">
        <v>13</v>
      </c>
      <c r="B185" s="109"/>
      <c r="C185" s="109"/>
      <c r="D185" s="109"/>
      <c r="E185" s="109"/>
      <c r="F185" s="109"/>
      <c r="G185" s="109"/>
      <c r="H185" s="109"/>
      <c r="I185" s="109"/>
      <c r="J185" s="109"/>
      <c r="K185" s="109"/>
      <c r="L185" s="110"/>
      <c r="M185" s="34"/>
      <c r="N185" s="4"/>
    </row>
    <row r="186" spans="1:15" ht="16.5" x14ac:dyDescent="0.3">
      <c r="A186" s="124" t="s">
        <v>14</v>
      </c>
      <c r="B186" s="125"/>
      <c r="C186" s="125"/>
      <c r="D186" s="125"/>
      <c r="E186" s="125"/>
      <c r="F186" s="125"/>
      <c r="G186" s="125"/>
      <c r="H186" s="125"/>
      <c r="I186" s="125"/>
      <c r="J186" s="125"/>
      <c r="K186" s="125"/>
      <c r="L186" s="126"/>
      <c r="M186" s="3"/>
      <c r="N186" s="1"/>
    </row>
    <row r="187" spans="1:15" ht="16.5" x14ac:dyDescent="0.3">
      <c r="A187" s="108" t="s">
        <v>15</v>
      </c>
      <c r="B187" s="109"/>
      <c r="C187" s="109"/>
      <c r="D187" s="109"/>
      <c r="E187" s="109"/>
      <c r="F187" s="109"/>
      <c r="G187" s="109"/>
      <c r="H187" s="109"/>
      <c r="I187" s="109"/>
      <c r="J187" s="109"/>
      <c r="K187" s="109"/>
      <c r="L187" s="110"/>
      <c r="M187" s="34"/>
      <c r="N187" s="1"/>
    </row>
    <row r="188" spans="1:15" x14ac:dyDescent="0.25">
      <c r="B188" s="41"/>
    </row>
    <row r="189" spans="1:15" x14ac:dyDescent="0.25">
      <c r="B189" s="41"/>
      <c r="M189" s="4"/>
    </row>
    <row r="190" spans="1:15" x14ac:dyDescent="0.25">
      <c r="B190" s="41"/>
    </row>
  </sheetData>
  <mergeCells count="6">
    <mergeCell ref="A187:L187"/>
    <mergeCell ref="C1:M3"/>
    <mergeCell ref="A2:B2"/>
    <mergeCell ref="A3:B3"/>
    <mergeCell ref="A185:L185"/>
    <mergeCell ref="A186:L186"/>
  </mergeCells>
  <printOptions horizontalCentered="1"/>
  <pageMargins left="0.31496062992125984" right="0.31496062992125984" top="0.35433070866141736" bottom="0.39370078740157483" header="0.19685039370078741" footer="0.15748031496062992"/>
  <pageSetup paperSize="9" scale="65" fitToHeight="3" orientation="portrait" horizontalDpi="300" verticalDpi="300" r:id="rId1"/>
  <headerFooter>
    <oddFooter>&amp;LLM INGENIERIE / DRONE INGESERVICES&amp;C&amp;F-&amp;A&amp;RJuin 2025</oddFooter>
  </headerFooter>
  <rowBreaks count="2" manualBreakCount="2">
    <brk id="70" max="12" man="1"/>
    <brk id="138"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vt:lpstr>
      <vt:lpstr>DE</vt:lpstr>
      <vt:lpstr>BPU!Impression_des_titres</vt:lpstr>
      <vt:lpstr>DE!Impression_des_titres</vt:lpstr>
      <vt:lpstr>BPU!Zone_d_impression</vt:lpstr>
      <vt:lpstr>DE!Zone_d_impression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PORT-CERGY</dc:title>
  <dc:subject>MAJ</dc:subject>
  <dc:creator>SLS</dc:creator>
  <cp:keywords>CHIFFRAGE</cp:keywords>
  <cp:lastModifiedBy>Sébastien LELANDAIS</cp:lastModifiedBy>
  <cp:lastPrinted>2025-06-24T07:35:19Z</cp:lastPrinted>
  <dcterms:created xsi:type="dcterms:W3CDTF">2015-01-18T15:07:49Z</dcterms:created>
  <dcterms:modified xsi:type="dcterms:W3CDTF">2025-06-24T07:36:05Z</dcterms:modified>
</cp:coreProperties>
</file>